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810"/>
  <workbookPr codeName="ThisWorkbook"/>
  <mc:AlternateContent xmlns:mc="http://schemas.openxmlformats.org/markup-compatibility/2006">
    <mc:Choice Requires="x15">
      <x15ac:absPath xmlns:x15ac="http://schemas.microsoft.com/office/spreadsheetml/2010/11/ac" url="/Users/kevinpeterson/Desktop/"/>
    </mc:Choice>
  </mc:AlternateContent>
  <bookViews>
    <workbookView xWindow="0" yWindow="460" windowWidth="23580" windowHeight="18680" tabRatio="687" firstSheet="1" activeTab="1"/>
  </bookViews>
  <sheets>
    <sheet name="Dropdowns" sheetId="10" state="hidden" r:id="rId1"/>
    <sheet name="Notice" sheetId="14" r:id="rId2"/>
    <sheet name="Funded Budget Template" sheetId="4" r:id="rId3"/>
    <sheet name="Sub-Award Budget Template" sheetId="16" r:id="rId4"/>
  </sheets>
  <definedNames>
    <definedName name="CAL">#REF!</definedName>
    <definedName name="CALMAN">#REF!</definedName>
    <definedName name="IDC_Base">Dropdowns!$A$4:$A$5</definedName>
    <definedName name="labor_rates">#REF!</definedName>
    <definedName name="MAN">#REF!</definedName>
    <definedName name="MGT">#REF!</definedName>
    <definedName name="MGTMAN">#REF!</definedName>
    <definedName name="MOMGT">#REF!</definedName>
    <definedName name="MOMGTMAN">#REF!</definedName>
    <definedName name="PAT">#REF!</definedName>
    <definedName name="PATMAN">#REF!</definedName>
    <definedName name="_xlnm.Print_Area" localSheetId="2">'Funded Budget Template'!$A$1:$H$98</definedName>
    <definedName name="_xlnm.Print_Titles" localSheetId="2">'Funded Budget Template'!$A:$A</definedName>
    <definedName name="ProposalType">Dropdowns!$A$7:$A$8</definedName>
    <definedName name="ResearchType">Dropdowns!$A$10:$A$15</definedName>
    <definedName name="WaivedIDC">Dropdowns!$A$17:$A$18</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D76" i="4" l="1"/>
  <c r="E76" i="4"/>
  <c r="F76" i="4"/>
  <c r="G76" i="4"/>
  <c r="D75" i="4"/>
  <c r="E75" i="4"/>
  <c r="F75" i="4"/>
  <c r="G75" i="4"/>
  <c r="C76" i="4"/>
  <c r="C75" i="4"/>
  <c r="C80" i="4"/>
  <c r="C63" i="4"/>
  <c r="C72" i="4"/>
  <c r="C86" i="4"/>
  <c r="C92" i="4"/>
  <c r="D80" i="4"/>
  <c r="D86" i="4"/>
  <c r="D92" i="4"/>
  <c r="E80" i="4"/>
  <c r="E86" i="4"/>
  <c r="E92" i="4"/>
  <c r="F80" i="4"/>
  <c r="F86" i="4"/>
  <c r="F92" i="4"/>
  <c r="G80" i="4"/>
  <c r="G86" i="4"/>
  <c r="G92" i="4"/>
  <c r="H92" i="4"/>
  <c r="C18" i="16"/>
  <c r="C16" i="16"/>
  <c r="C29" i="16"/>
  <c r="C27" i="16"/>
  <c r="D18" i="16"/>
  <c r="D16" i="16"/>
  <c r="D29" i="16"/>
  <c r="D27" i="16"/>
  <c r="E18" i="16"/>
  <c r="E16" i="16"/>
  <c r="E27" i="16"/>
  <c r="F16" i="16"/>
  <c r="F27" i="16"/>
  <c r="G16" i="16"/>
  <c r="G27" i="16"/>
  <c r="H75" i="4"/>
  <c r="C17" i="16"/>
  <c r="C28" i="16"/>
  <c r="D17" i="16"/>
  <c r="D28" i="16"/>
  <c r="E17" i="16"/>
  <c r="E28" i="16"/>
  <c r="F17" i="16"/>
  <c r="F28" i="16"/>
  <c r="G17" i="16"/>
  <c r="G28" i="16"/>
  <c r="H76" i="4"/>
  <c r="C62" i="16"/>
  <c r="D62" i="16"/>
  <c r="E62" i="16"/>
  <c r="F62" i="16"/>
  <c r="G62" i="16"/>
  <c r="H62" i="16"/>
  <c r="C60" i="16"/>
  <c r="C61" i="16"/>
  <c r="D60" i="16"/>
  <c r="D61" i="16"/>
  <c r="E60" i="16"/>
  <c r="E61" i="16"/>
  <c r="F60" i="16"/>
  <c r="F61" i="16"/>
  <c r="G60" i="16"/>
  <c r="G61" i="16"/>
  <c r="H61" i="16"/>
  <c r="H60" i="16"/>
  <c r="H59" i="16"/>
  <c r="H58" i="16"/>
  <c r="C39" i="16"/>
  <c r="C50" i="16"/>
  <c r="D38" i="16"/>
  <c r="D49" i="16"/>
  <c r="D39" i="16"/>
  <c r="D50" i="16"/>
  <c r="E38" i="16"/>
  <c r="E49" i="16"/>
  <c r="E39" i="16"/>
  <c r="E50" i="16"/>
  <c r="F38" i="16"/>
  <c r="F49" i="16"/>
  <c r="F39" i="16"/>
  <c r="F50" i="16"/>
  <c r="G38" i="16"/>
  <c r="G49" i="16"/>
  <c r="G39" i="16"/>
  <c r="G50" i="16"/>
  <c r="H86" i="4"/>
  <c r="H87" i="4"/>
  <c r="G87" i="4"/>
  <c r="F87" i="4"/>
  <c r="E87" i="4"/>
  <c r="D87" i="4"/>
  <c r="C87" i="4"/>
  <c r="C49" i="16"/>
  <c r="H50" i="16"/>
  <c r="H49" i="16"/>
  <c r="C38" i="16"/>
  <c r="H39" i="16"/>
  <c r="H38" i="16"/>
  <c r="H28" i="16"/>
  <c r="H27" i="16"/>
  <c r="E29" i="16"/>
  <c r="F29" i="16"/>
  <c r="G29" i="16"/>
  <c r="H29" i="16"/>
  <c r="F18" i="16"/>
  <c r="G18" i="16"/>
  <c r="H16" i="16"/>
  <c r="H17" i="16"/>
  <c r="C8" i="16"/>
  <c r="D8" i="16"/>
  <c r="E8" i="16"/>
  <c r="F8" i="16"/>
  <c r="G8" i="16"/>
  <c r="D7" i="16"/>
  <c r="E7" i="16"/>
  <c r="F7" i="16"/>
  <c r="G7" i="16"/>
  <c r="C7" i="16"/>
  <c r="C51" i="16"/>
  <c r="D51" i="16"/>
  <c r="E51" i="16"/>
  <c r="F51" i="16"/>
  <c r="G51" i="16"/>
  <c r="H51" i="16"/>
  <c r="H48" i="16"/>
  <c r="H47" i="16"/>
  <c r="C40" i="16"/>
  <c r="D40" i="16"/>
  <c r="E40" i="16"/>
  <c r="F40" i="16"/>
  <c r="G40" i="16"/>
  <c r="H40" i="16"/>
  <c r="H37" i="16"/>
  <c r="H36" i="16"/>
  <c r="H26" i="16"/>
  <c r="H25" i="16"/>
  <c r="H18" i="16"/>
  <c r="H15" i="16"/>
  <c r="H14" i="16"/>
  <c r="C29" i="4"/>
  <c r="C30" i="4"/>
  <c r="C31" i="4"/>
  <c r="C32" i="4"/>
  <c r="C39" i="4"/>
  <c r="C40" i="4"/>
  <c r="C41" i="4"/>
  <c r="C44" i="4"/>
  <c r="C46" i="4"/>
  <c r="C51" i="4"/>
  <c r="C70" i="4"/>
  <c r="D29" i="4"/>
  <c r="D30" i="4"/>
  <c r="D31" i="4"/>
  <c r="D32" i="4"/>
  <c r="D39" i="4"/>
  <c r="D40" i="4"/>
  <c r="D41" i="4"/>
  <c r="D44" i="4"/>
  <c r="D46" i="4"/>
  <c r="D51" i="4"/>
  <c r="D63" i="4"/>
  <c r="D70" i="4"/>
  <c r="D72" i="4"/>
  <c r="E29" i="4"/>
  <c r="E30" i="4"/>
  <c r="E31" i="4"/>
  <c r="E32" i="4"/>
  <c r="E39" i="4"/>
  <c r="E40" i="4"/>
  <c r="E41" i="4"/>
  <c r="E44" i="4"/>
  <c r="E46" i="4"/>
  <c r="E51" i="4"/>
  <c r="E63" i="4"/>
  <c r="E70" i="4"/>
  <c r="E72" i="4"/>
  <c r="F29" i="4"/>
  <c r="F30" i="4"/>
  <c r="F31" i="4"/>
  <c r="F32" i="4"/>
  <c r="F39" i="4"/>
  <c r="F40" i="4"/>
  <c r="F41" i="4"/>
  <c r="F44" i="4"/>
  <c r="F46" i="4"/>
  <c r="F51" i="4"/>
  <c r="F63" i="4"/>
  <c r="F70" i="4"/>
  <c r="F72" i="4"/>
  <c r="G29" i="4"/>
  <c r="G30" i="4"/>
  <c r="G31" i="4"/>
  <c r="G32" i="4"/>
  <c r="G39" i="4"/>
  <c r="G40" i="4"/>
  <c r="G41" i="4"/>
  <c r="G44" i="4"/>
  <c r="G46" i="4"/>
  <c r="G51" i="4"/>
  <c r="G63" i="4"/>
  <c r="G70" i="4"/>
  <c r="G72" i="4"/>
  <c r="C88" i="4"/>
  <c r="H23" i="4"/>
  <c r="H39" i="4"/>
  <c r="H40" i="4"/>
  <c r="H41" i="4"/>
  <c r="H42" i="4"/>
  <c r="H43" i="4"/>
  <c r="H44" i="4"/>
  <c r="H21" i="4"/>
  <c r="H70" i="4"/>
  <c r="H69" i="4"/>
  <c r="H68" i="4"/>
  <c r="H67" i="4"/>
  <c r="H66" i="4"/>
  <c r="H79" i="4"/>
  <c r="H61" i="4"/>
  <c r="H30" i="4"/>
  <c r="H25" i="4"/>
  <c r="H26" i="4"/>
  <c r="H27" i="4"/>
  <c r="H24" i="4"/>
  <c r="H77" i="4"/>
  <c r="H78" i="4"/>
  <c r="H62" i="4"/>
  <c r="H60" i="4"/>
  <c r="H59" i="4"/>
  <c r="H58" i="4"/>
  <c r="H57" i="4"/>
  <c r="H56" i="4"/>
  <c r="H54" i="4"/>
  <c r="H50" i="4"/>
  <c r="H49" i="4"/>
  <c r="H28" i="4"/>
  <c r="H22" i="4"/>
  <c r="H20" i="4"/>
  <c r="H19" i="4"/>
  <c r="H18" i="4"/>
  <c r="H17" i="4"/>
  <c r="H8" i="4"/>
  <c r="H9" i="4"/>
  <c r="H80" i="4"/>
  <c r="H31" i="4"/>
  <c r="H29" i="4"/>
  <c r="H55" i="4"/>
  <c r="H63" i="4"/>
  <c r="H51" i="4"/>
  <c r="H32" i="4"/>
  <c r="G88" i="4"/>
  <c r="G90" i="4"/>
  <c r="F88" i="4"/>
  <c r="F90" i="4"/>
  <c r="D88" i="4"/>
  <c r="E88" i="4"/>
  <c r="E90" i="4"/>
  <c r="D90" i="4"/>
  <c r="H46" i="4"/>
  <c r="H72" i="4"/>
  <c r="C90" i="4"/>
  <c r="H90" i="4"/>
  <c r="H88" i="4"/>
</calcChain>
</file>

<file path=xl/comments1.xml><?xml version="1.0" encoding="utf-8"?>
<comments xmlns="http://schemas.openxmlformats.org/spreadsheetml/2006/main">
  <authors>
    <author>Jen Smith</author>
    <author>S. Corey Burger</author>
  </authors>
  <commentList>
    <comment ref="A12" authorId="0">
      <text>
        <r>
          <rPr>
            <b/>
            <sz val="9"/>
            <color indexed="81"/>
            <rFont val="Tahoma"/>
            <family val="2"/>
          </rPr>
          <t>If this is a continuation (not a modification), please list the USU Negotiated F&amp;A rate at time of initial award.</t>
        </r>
      </text>
    </comment>
    <comment ref="B14" authorId="0">
      <text>
        <r>
          <rPr>
            <b/>
            <sz val="9"/>
            <color indexed="81"/>
            <rFont val="Tahoma"/>
            <family val="2"/>
          </rPr>
          <t>Please be aware that the budget in Kuali will calculate salaries and rates TO THE DAY using current information from Banner and applicable rates memos, while this budget can only calculate the year using the numbers entered. When completing your budget justification, please use the numbers in Kuali. This budget template is an optional tool to help you get your rough budget started.</t>
        </r>
      </text>
    </comment>
    <comment ref="A25" authorId="1">
      <text>
        <r>
          <rPr>
            <b/>
            <sz val="9"/>
            <color indexed="81"/>
            <rFont val="Tahoma"/>
            <family val="2"/>
          </rPr>
          <t>It is recommended that if salary is included in this category you should, when appropriate and allowed by the sponsor, include tuition and fees as part of your budget.</t>
        </r>
        <r>
          <rPr>
            <sz val="9"/>
            <color indexed="81"/>
            <rFont val="Tahoma"/>
            <family val="2"/>
          </rPr>
          <t xml:space="preserve">
</t>
        </r>
      </text>
    </comment>
    <comment ref="A26" authorId="1">
      <text>
        <r>
          <rPr>
            <b/>
            <sz val="9"/>
            <color indexed="81"/>
            <rFont val="Tahoma"/>
            <family val="2"/>
          </rPr>
          <t>It is recommended that if salary is included in this category you should, when appropriate and allowed by the sponsor, include tuition and fees as part of your budget.</t>
        </r>
        <r>
          <rPr>
            <sz val="9"/>
            <color indexed="81"/>
            <rFont val="Tahoma"/>
            <family val="2"/>
          </rPr>
          <t xml:space="preserve">
</t>
        </r>
      </text>
    </comment>
    <comment ref="A62" authorId="1">
      <text>
        <r>
          <rPr>
            <b/>
            <sz val="9"/>
            <color indexed="81"/>
            <rFont val="Tahoma"/>
            <family val="2"/>
          </rPr>
          <t>It is recommended that, when appropriate and allowed by the sponsor, tuition and fees should be included in your budget when graduate student salaries are to be paid on a project.</t>
        </r>
        <r>
          <rPr>
            <sz val="9"/>
            <color indexed="81"/>
            <rFont val="Tahoma"/>
            <family val="2"/>
          </rPr>
          <t xml:space="preserve">
</t>
        </r>
      </text>
    </comment>
    <comment ref="A65" authorId="1">
      <text>
        <r>
          <rPr>
            <b/>
            <sz val="9"/>
            <color indexed="81"/>
            <rFont val="Tahoma"/>
            <family val="2"/>
          </rPr>
          <t>Participant Support Costs
a. General
(i) Participant support costs are direct costs for items such as stipends or subsistence allowances, travel allowances and registration fees paid to or on behalf of participants or trainees (but not employees) in connection with meetings, conferences, symposia or training projects. For some educational projects conducted at local school districts, however, the participants being trained are employees. In such cases, the costs must be classified as participant support if payment is made through a stipend or training allowance method. The school district must have an accounting mechanism in place (i.e., sub-account code) to differentiate between regular salary and stipend payments.
(ii) Funds provided for participant support may not be used by grantees for other categories of expense without the specific prior written approval of the cognizant NSF Program Officer. Therefore, awardee organizations must account for participant support costs separately.
(iii) Participant support allowances may not be paid to trainees who are receiving compensation, either directly or indirectly, from other Federal government sources while participating in the project. A non-NSF Federal employee may receive participant support allowances from grant funds provided there is no duplication of funding of items and provided no single item of participant cost is divided between his/her parent agency and NSF grant funds.
(iv) Additional guidelines are found at AAG Chapter VI.D.4 and AAG Chapter VI.E.</t>
        </r>
      </text>
    </comment>
    <comment ref="A75" authorId="1">
      <text>
        <r>
          <rPr>
            <b/>
            <sz val="9"/>
            <color indexed="81"/>
            <rFont val="Arial Narrow"/>
            <family val="2"/>
          </rPr>
          <t xml:space="preserve">Subrecipient: </t>
        </r>
        <r>
          <rPr>
            <sz val="9"/>
            <color indexed="81"/>
            <rFont val="Arial Narrow"/>
            <family val="2"/>
          </rPr>
          <t>used to procure substantive programmatic work under a grant or contract.  The subrecipient has responsibility for programmatic decision making and measurable performance requirements related directly to the Prime award.  Subrecipient must adhere to Prime award compliance requirements. (Sub-Award Agreement)</t>
        </r>
      </text>
    </comment>
    <comment ref="A76" authorId="1">
      <text>
        <r>
          <rPr>
            <b/>
            <sz val="9"/>
            <color indexed="81"/>
            <rFont val="Arial Narrow"/>
            <family val="2"/>
          </rPr>
          <t xml:space="preserve">Subrecipient: </t>
        </r>
        <r>
          <rPr>
            <sz val="9"/>
            <color indexed="81"/>
            <rFont val="Arial Narrow"/>
            <family val="2"/>
          </rPr>
          <t>used to procure substantive programmatic work under a grant or contract.  The subrecipient has responsibility for programmatic decision making and measurable performance requirements related directly to the Prime award.  Subrecipient must adhere to Prime award compliance requirements. (Sub-Award Agreement)</t>
        </r>
      </text>
    </comment>
    <comment ref="A77" authorId="1">
      <text>
        <r>
          <rPr>
            <b/>
            <sz val="9"/>
            <color indexed="81"/>
            <rFont val="Arial Narrow"/>
            <family val="2"/>
          </rPr>
          <t xml:space="preserve">Vendor: </t>
        </r>
        <r>
          <rPr>
            <sz val="9"/>
            <color indexed="81"/>
            <rFont val="Arial Narrow"/>
            <family val="2"/>
          </rPr>
          <t>used for the procurement of goods or services from an organization which provides the goods and services to many different purchasers as part of its normal business operations within a competitive environment. Vendor is not subject to compliance requirements of Prime sponsor. (Purchase Order)</t>
        </r>
      </text>
    </comment>
    <comment ref="A78" authorId="1">
      <text>
        <r>
          <rPr>
            <b/>
            <sz val="9"/>
            <color indexed="81"/>
            <rFont val="Arial Narrow"/>
            <family val="2"/>
          </rPr>
          <t xml:space="preserve">Consultant:
</t>
        </r>
        <r>
          <rPr>
            <sz val="9"/>
            <color indexed="81"/>
            <rFont val="Arial Narrow"/>
            <family val="2"/>
          </rPr>
          <t>• A type of arrangement for services too urgent, temporary, specialized or highly technical to be provided by existing USU personnel
• No substantive programmatic work
• Not a USU employee**
• Daily Rate (Travel generally not included in rate)
• Independent Contractor without detailed supervision</t>
        </r>
      </text>
    </comment>
  </commentList>
</comments>
</file>

<file path=xl/comments2.xml><?xml version="1.0" encoding="utf-8"?>
<comments xmlns="http://schemas.openxmlformats.org/spreadsheetml/2006/main">
  <authors>
    <author>Jen Smith</author>
  </authors>
  <commentList>
    <comment ref="B6" authorId="0">
      <text>
        <r>
          <rPr>
            <b/>
            <sz val="9"/>
            <color indexed="81"/>
            <rFont val="Tahoma"/>
            <family val="2"/>
          </rPr>
          <t>These fields are populated from Funded Budget Template for USU.</t>
        </r>
      </text>
    </comment>
  </commentList>
</comments>
</file>

<file path=xl/sharedStrings.xml><?xml version="1.0" encoding="utf-8"?>
<sst xmlns="http://schemas.openxmlformats.org/spreadsheetml/2006/main" count="168" uniqueCount="120">
  <si>
    <t>TOTAL</t>
  </si>
  <si>
    <t xml:space="preserve">  Materials/Parts</t>
  </si>
  <si>
    <t xml:space="preserve">  Other Direct Costs</t>
  </si>
  <si>
    <t xml:space="preserve">  Administration Fees</t>
  </si>
  <si>
    <t>DO NOT MOVE</t>
  </si>
  <si>
    <t>OR DELETE THESE CELLS</t>
  </si>
  <si>
    <t>Year 1</t>
  </si>
  <si>
    <t>Year 2</t>
  </si>
  <si>
    <t>Year 3</t>
  </si>
  <si>
    <t>Year 4</t>
  </si>
  <si>
    <t>Year 5</t>
  </si>
  <si>
    <t>RATES</t>
  </si>
  <si>
    <t>Modified Total Direct Costs</t>
  </si>
  <si>
    <t>Total Direct Costs</t>
  </si>
  <si>
    <t xml:space="preserve">  Domestic Travel</t>
  </si>
  <si>
    <t xml:space="preserve">  Foreign Travel</t>
  </si>
  <si>
    <t xml:space="preserve">Principal Investigator : </t>
  </si>
  <si>
    <t xml:space="preserve">Agency / Sponsor : </t>
  </si>
  <si>
    <t xml:space="preserve">  Principal Investigator</t>
  </si>
  <si>
    <t xml:space="preserve">  Equipment/Capital Expenditures of $5k or more</t>
  </si>
  <si>
    <t xml:space="preserve">  Scholarships &amp; Grants-In-Aid</t>
  </si>
  <si>
    <t>New</t>
  </si>
  <si>
    <t>Continuation</t>
  </si>
  <si>
    <t>TDC (Total Direct Costs)</t>
  </si>
  <si>
    <t>MTDC (Modified Total Direct Costs)</t>
  </si>
  <si>
    <t>Waived F&amp;A</t>
  </si>
  <si>
    <t>Yes</t>
  </si>
  <si>
    <t>No</t>
  </si>
  <si>
    <t>On Campus - Sponsored Research</t>
  </si>
  <si>
    <t>Off Campus - Sponsored Research</t>
  </si>
  <si>
    <t>On Campus - Instruction &amp; Training</t>
  </si>
  <si>
    <t>Off Campus - Instruction &amp; Training</t>
  </si>
  <si>
    <t>On Campus - Other Sponsored Activities</t>
  </si>
  <si>
    <t>Off Campus - Other Sponsored Activities</t>
  </si>
  <si>
    <t>Facilities &amp; Administration Costs</t>
  </si>
  <si>
    <t>Budget Created</t>
  </si>
  <si>
    <t xml:space="preserve">Budget Period Start : </t>
  </si>
  <si>
    <t xml:space="preserve">Budget Period End : </t>
  </si>
  <si>
    <r>
      <t xml:space="preserve">1415 Old Main Hill ~ Room 64, Logan, UT 84322-1415 : Phone (435) 797-1226 ~ Fax (435) 797-3543 ~ </t>
    </r>
    <r>
      <rPr>
        <b/>
        <sz val="11"/>
        <color indexed="8"/>
        <rFont val="Century Gothic"/>
        <family val="2"/>
      </rPr>
      <t>sponsoredprograms@usu.edu</t>
    </r>
  </si>
  <si>
    <t>Green categories are excluded from F&amp;A calculation when using MTDC base.</t>
  </si>
  <si>
    <t>Faculty/Staff</t>
  </si>
  <si>
    <t>b. Sub-Awards   &gt; $25,000</t>
  </si>
  <si>
    <r>
      <rPr>
        <b/>
        <sz val="11"/>
        <color indexed="8"/>
        <rFont val="Century Gothic"/>
        <family val="2"/>
      </rPr>
      <t>a.</t>
    </r>
    <r>
      <rPr>
        <sz val="11"/>
        <color indexed="8"/>
        <rFont val="Century Gothic"/>
        <family val="2"/>
      </rPr>
      <t xml:space="preserve"> </t>
    </r>
    <r>
      <rPr>
        <b/>
        <sz val="11"/>
        <color indexed="8"/>
        <rFont val="Century Gothic"/>
        <family val="2"/>
      </rPr>
      <t>Sub-Awards 1st  $25,000</t>
    </r>
  </si>
  <si>
    <t xml:space="preserve">  USU Service Centers</t>
  </si>
  <si>
    <t>OTHER DIRECT COSTS</t>
  </si>
  <si>
    <t>TRAVEL</t>
  </si>
  <si>
    <t>LABOR DOLLARS</t>
  </si>
  <si>
    <t>FRINGE BENEFITS</t>
  </si>
  <si>
    <t>FACILITIES &amp; ADMINISTRATION (F&amp;A) CALCULATION</t>
  </si>
  <si>
    <t>CONTRACTUAL***</t>
  </si>
  <si>
    <t>Hourly Wage</t>
  </si>
  <si>
    <t xml:space="preserve">  Faculty/Staff Benefits</t>
  </si>
  <si>
    <t>e. Vendor(s) (Non-Individual)</t>
  </si>
  <si>
    <t>f.  Consultant(s) (Individual)</t>
  </si>
  <si>
    <t>Students</t>
  </si>
  <si>
    <t xml:space="preserve">  Hourly Wages/Student Summer Benefits</t>
  </si>
  <si>
    <t xml:space="preserve">  Student Academic Year (AY) Benefits</t>
  </si>
  <si>
    <t xml:space="preserve">  Tuition &amp; Fees (See Comment)</t>
  </si>
  <si>
    <t>Graduate Student Salary Dollars</t>
  </si>
  <si>
    <t xml:space="preserve">  Undergraduate Students** - AY Wages</t>
  </si>
  <si>
    <t xml:space="preserve">  Undergraduate Students** - Summer Wages</t>
  </si>
  <si>
    <t xml:space="preserve">  Human Research Subject Incentives</t>
  </si>
  <si>
    <t>g. Honorarium</t>
  </si>
  <si>
    <r>
      <t>PARTICIPANT SUPPORT COSTS</t>
    </r>
    <r>
      <rPr>
        <b/>
        <sz val="10"/>
        <color indexed="8"/>
        <rFont val="Century Gothic"/>
        <family val="2"/>
      </rPr>
      <t xml:space="preserve"> </t>
    </r>
  </si>
  <si>
    <t xml:space="preserve">  Stipends</t>
  </si>
  <si>
    <t xml:space="preserve">  Travel</t>
  </si>
  <si>
    <t xml:space="preserve">  Other</t>
  </si>
  <si>
    <t xml:space="preserve">  Subsistence</t>
  </si>
  <si>
    <t xml:space="preserve">  Graduate Students** - AY Salary</t>
  </si>
  <si>
    <t xml:space="preserve">  Graduate Students** - Summer Salary</t>
  </si>
  <si>
    <t>* Put all persons that are paid on an hourly wage basis, and whose benefits will be calculated at the "Hourly Wage Rate" in the Hourly Wages row.   (e.g., Non-Student (See definition below) Hourly Technicians, Research Associates, etc.)  Hourly wages whose benefit rate is calculated at the Staff Rate should go in Other F/T Staff line.
** An employee is considered a student if he/she is registered for 6 credits in an undergraduate program or 3 credits in a graduate program.</t>
  </si>
  <si>
    <t>SUBTOTAL USU's COSTS</t>
  </si>
  <si>
    <t>LABOR &amp; FRINGE DOLLARS</t>
  </si>
  <si>
    <t xml:space="preserve">PARTICIPANT SUPPORT COSTS </t>
  </si>
  <si>
    <t>CONTRACTUAL</t>
  </si>
  <si>
    <t>PI, Co-I, Other F/T Staff Salary Dollars</t>
  </si>
  <si>
    <t>(These costs are for (non-employee) participation in conferences, meetings, symposia, training activities, and workshops.)</t>
  </si>
  <si>
    <t>Hourly Wage &amp; Undergrad. Wage Dollars</t>
  </si>
  <si>
    <t>TOTAL BUDGET</t>
  </si>
  <si>
    <t xml:space="preserve">  Co-Investigator 01</t>
  </si>
  <si>
    <t xml:space="preserve">  Co-Investigator 02</t>
  </si>
  <si>
    <t xml:space="preserve">  Co-Investigator 03</t>
  </si>
  <si>
    <t>REQUESTED FUNDING -- PROPOSAL BUDGET TEMPLATE</t>
  </si>
  <si>
    <t xml:space="preserve">  Co-Investigator 04</t>
  </si>
  <si>
    <t xml:space="preserve">  Consulting (Extra Service Compensation)</t>
  </si>
  <si>
    <t>USU - VP FOR RESEARCH  ~ SPONSORED PROGRAMS OFFICE</t>
  </si>
  <si>
    <t xml:space="preserve">Kuali Proposal Development Number : </t>
  </si>
  <si>
    <t xml:space="preserve">F&amp;A Base : </t>
  </si>
  <si>
    <t xml:space="preserve">Research Type : </t>
  </si>
  <si>
    <t xml:space="preserve">Proposal Type : </t>
  </si>
  <si>
    <t>Revised: 03/29/2019</t>
  </si>
  <si>
    <t xml:space="preserve">  Graduate Student Insurance</t>
  </si>
  <si>
    <t xml:space="preserve">  Affordable Care Act (ACA)</t>
  </si>
  <si>
    <t>Click here for current premuims.</t>
  </si>
  <si>
    <t>For more information, click here.</t>
  </si>
  <si>
    <t xml:space="preserve">  Hourly Wage*</t>
  </si>
  <si>
    <t xml:space="preserve">  Other F/T Staff*/Post Doc</t>
  </si>
  <si>
    <t xml:space="preserve">  Stipends*</t>
  </si>
  <si>
    <t xml:space="preserve">*Stipends listed in this line are NOT for participant support. </t>
  </si>
  <si>
    <r>
      <t>F&amp;A Base</t>
    </r>
    <r>
      <rPr>
        <b/>
        <sz val="11"/>
        <color rgb="FFFF0000"/>
        <rFont val="Century Gothic"/>
        <family val="2"/>
      </rPr>
      <t xml:space="preserve"> (REQUIRED FOR PROPER CALCULATION!!)</t>
    </r>
    <r>
      <rPr>
        <b/>
        <sz val="11"/>
        <rFont val="Century Gothic"/>
        <family val="2"/>
      </rPr>
      <t xml:space="preserve">: </t>
    </r>
  </si>
  <si>
    <r>
      <t>Current USU Negotiated F&amp;A Rate</t>
    </r>
    <r>
      <rPr>
        <b/>
        <sz val="11"/>
        <color rgb="FFFF0000"/>
        <rFont val="Century Gothic"/>
        <family val="2"/>
      </rPr>
      <t>(REQUIRED FOR PROPER CALCULATION!!)</t>
    </r>
    <r>
      <rPr>
        <b/>
        <sz val="11"/>
        <color indexed="9"/>
        <rFont val="Century Gothic"/>
        <family val="2"/>
      </rPr>
      <t>:</t>
    </r>
  </si>
  <si>
    <r>
      <t>F&amp;A Rate For This Proposal</t>
    </r>
    <r>
      <rPr>
        <b/>
        <sz val="11"/>
        <color rgb="FFFF0000"/>
        <rFont val="Century Gothic"/>
        <family val="2"/>
      </rPr>
      <t>(REQUIRED FOR PROPER CALCULATION!!)</t>
    </r>
    <r>
      <rPr>
        <b/>
        <sz val="11"/>
        <color indexed="9"/>
        <rFont val="Century Gothic"/>
        <family val="2"/>
      </rPr>
      <t>:</t>
    </r>
  </si>
  <si>
    <r>
      <t xml:space="preserve">Please fill in the applicable </t>
    </r>
    <r>
      <rPr>
        <b/>
        <u/>
        <sz val="12"/>
        <color rgb="FFFFFFCC"/>
        <rFont val="Century Gothic"/>
        <family val="2"/>
      </rPr>
      <t>yellow</t>
    </r>
    <r>
      <rPr>
        <b/>
        <sz val="12"/>
        <color rgb="FF000000"/>
        <rFont val="Century Gothic"/>
        <family val="2"/>
      </rPr>
      <t xml:space="preserve"> &amp;/or </t>
    </r>
    <r>
      <rPr>
        <b/>
        <u/>
        <sz val="12"/>
        <color theme="8" tint="0.79998168889431442"/>
        <rFont val="Century Gothic"/>
        <family val="2"/>
      </rPr>
      <t>blue</t>
    </r>
    <r>
      <rPr>
        <b/>
        <sz val="12"/>
        <color indexed="8"/>
        <rFont val="Century Gothic"/>
        <family val="2"/>
      </rPr>
      <t xml:space="preserve"> cells. Additional information is offered when hovering over cells with a </t>
    </r>
    <r>
      <rPr>
        <b/>
        <u/>
        <sz val="12"/>
        <color rgb="FFFF0000"/>
        <rFont val="Century Gothic"/>
        <family val="2"/>
      </rPr>
      <t>RED</t>
    </r>
    <r>
      <rPr>
        <b/>
        <sz val="12"/>
        <color indexed="8"/>
        <rFont val="Century Gothic"/>
        <family val="2"/>
      </rPr>
      <t xml:space="preserve"> triangle in the corner.</t>
    </r>
  </si>
  <si>
    <t xml:space="preserve">Budget Period : </t>
  </si>
  <si>
    <t>SUB-AWARD BUDGET TEMPLATE</t>
  </si>
  <si>
    <t xml:space="preserve">Institution : </t>
  </si>
  <si>
    <t xml:space="preserve">F&amp;A Rate : </t>
  </si>
  <si>
    <t>Sub-Award #1</t>
  </si>
  <si>
    <t>Sub-Award #2</t>
  </si>
  <si>
    <t>Sub-Award #3</t>
  </si>
  <si>
    <t>Sub-Award #4</t>
  </si>
  <si>
    <t xml:space="preserve">USU Budget Period : </t>
  </si>
  <si>
    <t>Must complete the Sub-Award Budget tab to auto-populate.</t>
  </si>
  <si>
    <t>Click HERE to find current  rates!</t>
  </si>
  <si>
    <t>For current rates, click HERE.</t>
  </si>
  <si>
    <t>Click here for tuition schedule.</t>
  </si>
  <si>
    <t>Sub-Award #5</t>
  </si>
  <si>
    <r>
      <t xml:space="preserve">Please fill in the applicable </t>
    </r>
    <r>
      <rPr>
        <b/>
        <u/>
        <sz val="12"/>
        <color rgb="FFFFFFCC"/>
        <rFont val="Century Gothic"/>
        <family val="2"/>
      </rPr>
      <t>yellow</t>
    </r>
    <r>
      <rPr>
        <b/>
        <sz val="12"/>
        <color rgb="FF000000"/>
        <rFont val="Century Gothic"/>
        <family val="2"/>
      </rPr>
      <t xml:space="preserve"> &amp;/or </t>
    </r>
    <r>
      <rPr>
        <b/>
        <u/>
        <sz val="12"/>
        <color theme="8" tint="0.79998168889431442"/>
        <rFont val="Century Gothic"/>
        <family val="2"/>
      </rPr>
      <t>blue</t>
    </r>
    <r>
      <rPr>
        <b/>
        <sz val="12"/>
        <color indexed="8"/>
        <rFont val="Century Gothic"/>
        <family val="2"/>
      </rPr>
      <t xml:space="preserve"> cells. Information from this template will populate the appropriate budget line items on the Funded Budget Template.</t>
    </r>
  </si>
  <si>
    <r>
      <t xml:space="preserve">To ensure a complete and accurate budget, proposal budgets must be created in Kuali. This Proposal Budget Template is a resource to generate a draft budget. Using this Proposal Budget Template </t>
    </r>
    <r>
      <rPr>
        <b/>
        <sz val="16"/>
        <rFont val="Century Gothic"/>
        <family val="2"/>
      </rPr>
      <t>will result in differences</t>
    </r>
    <r>
      <rPr>
        <sz val="16"/>
        <rFont val="Century Gothic"/>
        <family val="2"/>
      </rPr>
      <t xml:space="preserve"> with the budget created in Kuali since Kuali calculates rates (F&amp;A, fringe benefits, inflation) more accurately over the proposed period of performance. We are unable to make this Proposal Budget Template as accurate as Kuali, but it is fairly close. </t>
    </r>
    <r>
      <rPr>
        <b/>
        <sz val="16"/>
        <rFont val="Century Gothic"/>
        <family val="2"/>
      </rPr>
      <t>Before you prepare your Budget Justification, make sure you use the budget created in Kuali</t>
    </r>
    <r>
      <rPr>
        <sz val="16"/>
        <rFont val="Century Gothic"/>
        <family val="2"/>
      </rPr>
      <t xml:space="preserve"> since that will be more accurate and will be the budget routed for internal approvals and included in your proposal submission to the sponsor. </t>
    </r>
  </si>
  <si>
    <t>NOTICE -- PLEASE READ!!</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</si>
</sst>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0.000%"/>
    <numFmt numFmtId="165" formatCode="d\ mmm\ yy"/>
    <numFmt numFmtId="166" formatCode="mmm\ yy"/>
    <numFmt numFmtId="167" formatCode="[$-409]d\-mmm\-yyyy;@"/>
    <numFmt numFmtId="168" formatCode="_([$$-409]* #,##0_);_([$$-409]* \(#,##0\);_([$$-409]* &quot;-&quot;_);_(@_)"/>
    <numFmt numFmtId="169" formatCode="_(* #,##0.00_);_(* \(#,##0.00\);_(* &quot;-&quot;_);_(@_)"/>
    <numFmt numFmtId="170" formatCode="m/d/yyyy;@"/>
  </numFmts>
  <fonts count="48" x14ac:knownFonts="1">
    <font>
      <sz val="10"/>
      <name val="Times New Roman"/>
      <family val="1"/>
    </font>
    <font>
      <sz val="10"/>
      <name val="Times New Roman"/>
      <family val="1"/>
    </font>
    <font>
      <b/>
      <sz val="12"/>
      <name val="Times New Roman"/>
      <family val="1"/>
    </font>
    <font>
      <u/>
      <sz val="10"/>
      <color indexed="12"/>
      <name val="Times New Roman"/>
      <family val="1"/>
    </font>
    <font>
      <b/>
      <i/>
      <sz val="10"/>
      <color indexed="8"/>
      <name val="Century Gothic"/>
      <family val="2"/>
    </font>
    <font>
      <b/>
      <sz val="10"/>
      <color indexed="8"/>
      <name val="Century Gothic"/>
      <family val="2"/>
    </font>
    <font>
      <sz val="11"/>
      <color indexed="8"/>
      <name val="Century Gothic"/>
      <family val="2"/>
    </font>
    <font>
      <b/>
      <i/>
      <sz val="11"/>
      <color indexed="8"/>
      <name val="Century Gothic"/>
      <family val="2"/>
    </font>
    <font>
      <b/>
      <sz val="11"/>
      <color indexed="8"/>
      <name val="Century Gothic"/>
      <family val="2"/>
    </font>
    <font>
      <b/>
      <sz val="10"/>
      <color indexed="9"/>
      <name val="Century Gothic"/>
      <family val="2"/>
    </font>
    <font>
      <b/>
      <sz val="11"/>
      <color indexed="10"/>
      <name val="Century Gothic"/>
      <family val="2"/>
    </font>
    <font>
      <sz val="11"/>
      <name val="Century Gothic"/>
      <family val="2"/>
    </font>
    <font>
      <sz val="11"/>
      <color indexed="10"/>
      <name val="Century Gothic"/>
      <family val="2"/>
    </font>
    <font>
      <b/>
      <sz val="11"/>
      <name val="Century Gothic"/>
      <family val="2"/>
    </font>
    <font>
      <i/>
      <sz val="11"/>
      <color indexed="8"/>
      <name val="Century Gothic"/>
      <family val="2"/>
    </font>
    <font>
      <b/>
      <sz val="11"/>
      <color indexed="9"/>
      <name val="Century Gothic"/>
      <family val="2"/>
    </font>
    <font>
      <b/>
      <i/>
      <sz val="8"/>
      <color indexed="8"/>
      <name val="Century Gothic"/>
      <family val="2"/>
    </font>
    <font>
      <i/>
      <sz val="11"/>
      <name val="Century Gothic"/>
      <family val="2"/>
    </font>
    <font>
      <b/>
      <sz val="8"/>
      <color indexed="8"/>
      <name val="Century Gothic"/>
      <family val="2"/>
    </font>
    <font>
      <b/>
      <sz val="14"/>
      <color indexed="8"/>
      <name val="Century Gothic"/>
      <family val="2"/>
    </font>
    <font>
      <b/>
      <sz val="10"/>
      <name val="Century Gothic"/>
      <family val="2"/>
    </font>
    <font>
      <b/>
      <sz val="12"/>
      <color indexed="8"/>
      <name val="Century Gothic"/>
      <family val="2"/>
    </font>
    <font>
      <sz val="10"/>
      <name val="Verdana"/>
      <family val="2"/>
    </font>
    <font>
      <b/>
      <sz val="10"/>
      <color indexed="10"/>
      <name val="Century Gothic"/>
      <family val="2"/>
    </font>
    <font>
      <b/>
      <i/>
      <sz val="11"/>
      <name val="Century Gothic"/>
      <family val="2"/>
    </font>
    <font>
      <b/>
      <u/>
      <sz val="11"/>
      <color indexed="8"/>
      <name val="Century Gothic"/>
      <family val="2"/>
    </font>
    <font>
      <b/>
      <sz val="9"/>
      <color indexed="8"/>
      <name val="Century Gothic"/>
      <family val="2"/>
    </font>
    <font>
      <sz val="9"/>
      <color indexed="81"/>
      <name val="Tahoma"/>
      <family val="2"/>
    </font>
    <font>
      <b/>
      <sz val="9"/>
      <color indexed="81"/>
      <name val="Tahoma"/>
      <family val="2"/>
    </font>
    <font>
      <b/>
      <sz val="9"/>
      <color indexed="81"/>
      <name val="Arial Narrow"/>
      <family val="2"/>
    </font>
    <font>
      <sz val="9"/>
      <color indexed="81"/>
      <name val="Arial Narrow"/>
      <family val="2"/>
    </font>
    <font>
      <b/>
      <sz val="14"/>
      <name val="Century Gothic"/>
      <family val="2"/>
    </font>
    <font>
      <b/>
      <sz val="11.5"/>
      <color rgb="FFFF0000"/>
      <name val="Century Gothic"/>
      <family val="2"/>
    </font>
    <font>
      <b/>
      <sz val="22"/>
      <color rgb="FF008000"/>
      <name val="Century Gothic"/>
      <family val="2"/>
    </font>
    <font>
      <b/>
      <sz val="11"/>
      <color rgb="FFFF0000"/>
      <name val="Century Gothic"/>
      <family val="2"/>
    </font>
    <font>
      <b/>
      <u/>
      <sz val="12"/>
      <color theme="8" tint="0.79998168889431442"/>
      <name val="Century Gothic"/>
      <family val="2"/>
    </font>
    <font>
      <b/>
      <u/>
      <sz val="12"/>
      <color rgb="FFFFFFCC"/>
      <name val="Century Gothic"/>
      <family val="2"/>
    </font>
    <font>
      <b/>
      <sz val="12"/>
      <color rgb="FF000000"/>
      <name val="Century Gothic"/>
      <family val="2"/>
    </font>
    <font>
      <b/>
      <u/>
      <sz val="12"/>
      <color rgb="FFFF0000"/>
      <name val="Century Gothic"/>
      <family val="2"/>
    </font>
    <font>
      <b/>
      <sz val="22"/>
      <color theme="7" tint="-0.249977111117893"/>
      <name val="Century Gothic"/>
      <family val="2"/>
    </font>
    <font>
      <b/>
      <sz val="8"/>
      <color rgb="FFFF0000"/>
      <name val="Century Gothic"/>
      <family val="2"/>
    </font>
    <font>
      <b/>
      <i/>
      <u/>
      <sz val="13"/>
      <color theme="7" tint="0.39997558519241921"/>
      <name val="Times New Roman"/>
      <family val="1"/>
    </font>
    <font>
      <u/>
      <sz val="12"/>
      <color rgb="FF990099"/>
      <name val="Times New Roman"/>
      <family val="1"/>
    </font>
    <font>
      <u/>
      <sz val="10"/>
      <color rgb="FF990099"/>
      <name val="Times New Roman"/>
      <family val="1"/>
    </font>
    <font>
      <u/>
      <sz val="11"/>
      <color rgb="FF990099"/>
      <name val="Times New Roman"/>
      <family val="1"/>
    </font>
    <font>
      <sz val="16"/>
      <name val="Century Gothic"/>
      <family val="2"/>
    </font>
    <font>
      <b/>
      <sz val="16"/>
      <name val="Century Gothic"/>
      <family val="2"/>
    </font>
    <font>
      <b/>
      <sz val="22"/>
      <color theme="5"/>
      <name val="Century Gothic"/>
      <family val="2"/>
    </font>
  </fonts>
  <fills count="11">
    <fill>
      <patternFill patternType="none"/>
    </fill>
    <fill>
      <patternFill patternType="gray125"/>
    </fill>
    <fill>
      <patternFill patternType="solid">
        <fgColor indexed="8"/>
        <bgColor indexed="64"/>
      </patternFill>
    </fill>
    <fill>
      <patternFill patternType="solid">
        <fgColor rgb="FFFFFFCC"/>
        <bgColor indexed="64"/>
      </patternFill>
    </fill>
    <fill>
      <patternFill patternType="solid">
        <fgColor rgb="FFE1FEC6"/>
        <bgColor indexed="64"/>
      </patternFill>
    </fill>
    <fill>
      <patternFill patternType="solid">
        <fgColor theme="8" tint="0.79998168889431442"/>
        <bgColor indexed="64"/>
      </patternFill>
    </fill>
    <fill>
      <patternFill patternType="darkUp">
        <fgColor theme="8" tint="0.39994506668294322"/>
        <bgColor theme="8" tint="0.79992065187536243"/>
      </patternFill>
    </fill>
    <fill>
      <patternFill patternType="darkUp">
        <fgColor rgb="FFFFFF00"/>
        <bgColor rgb="FFFFFFFF"/>
      </patternFill>
    </fill>
    <fill>
      <patternFill patternType="solid">
        <fgColor theme="6"/>
        <bgColor indexed="64"/>
      </patternFill>
    </fill>
    <fill>
      <patternFill patternType="solid">
        <fgColor theme="8" tint="0.79989013336588644"/>
        <bgColor theme="8" tint="0.39991454817346722"/>
      </patternFill>
    </fill>
    <fill>
      <patternFill patternType="solid">
        <fgColor theme="7" tint="0.39997558519241921"/>
        <bgColor indexed="64"/>
      </patternFill>
    </fill>
  </fills>
  <borders count="68">
    <border>
      <left/>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double">
        <color auto="1"/>
      </top>
      <bottom style="medium">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style="medium">
        <color auto="1"/>
      </bottom>
      <diagonal/>
    </border>
    <border>
      <left style="thin">
        <color auto="1"/>
      </left>
      <right style="thin">
        <color auto="1"/>
      </right>
      <top style="medium">
        <color auto="1"/>
      </top>
      <bottom style="double">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bottom/>
      <diagonal/>
    </border>
    <border>
      <left style="thin">
        <color auto="1"/>
      </left>
      <right style="medium">
        <color auto="1"/>
      </right>
      <top/>
      <bottom/>
      <diagonal/>
    </border>
    <border>
      <left style="thick">
        <color auto="1"/>
      </left>
      <right style="thick">
        <color auto="1"/>
      </right>
      <top style="thick">
        <color auto="1"/>
      </top>
      <bottom style="thick">
        <color auto="1"/>
      </bottom>
      <diagonal/>
    </border>
    <border>
      <left/>
      <right/>
      <top/>
      <bottom style="medium">
        <color auto="1"/>
      </bottom>
      <diagonal/>
    </border>
    <border>
      <left style="thin">
        <color auto="1"/>
      </left>
      <right/>
      <top/>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top style="thin">
        <color auto="1"/>
      </top>
      <bottom style="thin">
        <color auto="1"/>
      </bottom>
      <diagonal/>
    </border>
    <border>
      <left/>
      <right/>
      <top style="medium">
        <color auto="1"/>
      </top>
      <bottom style="medium">
        <color auto="1"/>
      </bottom>
      <diagonal/>
    </border>
    <border>
      <left style="thin">
        <color auto="1"/>
      </left>
      <right/>
      <top style="medium">
        <color auto="1"/>
      </top>
      <bottom style="medium">
        <color auto="1"/>
      </bottom>
      <diagonal/>
    </border>
    <border>
      <left/>
      <right/>
      <top style="medium">
        <color auto="1"/>
      </top>
      <bottom/>
      <diagonal/>
    </border>
    <border>
      <left style="thin">
        <color auto="1"/>
      </left>
      <right/>
      <top style="medium">
        <color auto="1"/>
      </top>
      <bottom/>
      <diagonal/>
    </border>
    <border>
      <left style="thin">
        <color auto="1"/>
      </left>
      <right style="medium">
        <color auto="1"/>
      </right>
      <top/>
      <bottom style="double">
        <color auto="1"/>
      </bottom>
      <diagonal/>
    </border>
    <border>
      <left/>
      <right/>
      <top/>
      <bottom style="double">
        <color auto="1"/>
      </bottom>
      <diagonal/>
    </border>
    <border>
      <left style="thin">
        <color auto="1"/>
      </left>
      <right/>
      <top/>
      <bottom style="double">
        <color auto="1"/>
      </bottom>
      <diagonal/>
    </border>
    <border>
      <left style="thin">
        <color auto="1"/>
      </left>
      <right style="thin">
        <color auto="1"/>
      </right>
      <top/>
      <bottom style="double">
        <color auto="1"/>
      </bottom>
      <diagonal/>
    </border>
    <border>
      <left style="thin">
        <color auto="1"/>
      </left>
      <right style="medium">
        <color auto="1"/>
      </right>
      <top style="thin">
        <color auto="1"/>
      </top>
      <bottom/>
      <diagonal/>
    </border>
    <border>
      <left style="thin">
        <color auto="1"/>
      </left>
      <right style="medium">
        <color auto="1"/>
      </right>
      <top style="medium">
        <color auto="1"/>
      </top>
      <bottom style="double">
        <color auto="1"/>
      </bottom>
      <diagonal/>
    </border>
    <border>
      <left style="slantDashDot">
        <color auto="1"/>
      </left>
      <right style="slantDashDot">
        <color auto="1"/>
      </right>
      <top style="slantDashDot">
        <color auto="1"/>
      </top>
      <bottom style="slantDashDot">
        <color auto="1"/>
      </bottom>
      <diagonal/>
    </border>
    <border>
      <left/>
      <right style="medium">
        <color auto="1"/>
      </right>
      <top style="medium">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bottom style="medium">
        <color auto="1"/>
      </bottom>
      <diagonal/>
    </border>
    <border>
      <left/>
      <right style="thin">
        <color auto="1"/>
      </right>
      <top/>
      <bottom style="medium">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ck">
        <color auto="1"/>
      </left>
      <right/>
      <top style="thick">
        <color auto="1"/>
      </top>
      <bottom style="thick">
        <color auto="1"/>
      </bottom>
      <diagonal/>
    </border>
    <border>
      <left style="medium">
        <color auto="1"/>
      </left>
      <right style="thin">
        <color auto="1"/>
      </right>
      <top/>
      <bottom/>
      <diagonal/>
    </border>
    <border>
      <left style="medium">
        <color auto="1"/>
      </left>
      <right/>
      <top style="medium">
        <color auto="1"/>
      </top>
      <bottom style="double">
        <color auto="1"/>
      </bottom>
      <diagonal/>
    </border>
    <border>
      <left/>
      <right style="thin">
        <color auto="1"/>
      </right>
      <top style="medium">
        <color auto="1"/>
      </top>
      <bottom style="double">
        <color auto="1"/>
      </bottom>
      <diagonal/>
    </border>
    <border>
      <left style="medium">
        <color auto="1"/>
      </left>
      <right/>
      <top style="thin">
        <color auto="1"/>
      </top>
      <bottom/>
      <diagonal/>
    </border>
    <border>
      <left/>
      <right style="thin">
        <color auto="1"/>
      </right>
      <top style="thin">
        <color auto="1"/>
      </top>
      <bottom/>
      <diagonal/>
    </border>
    <border>
      <left style="medium">
        <color auto="1"/>
      </left>
      <right/>
      <top style="medium">
        <color auto="1"/>
      </top>
      <bottom/>
      <diagonal/>
    </border>
    <border>
      <left style="medium">
        <color auto="1"/>
      </left>
      <right/>
      <top/>
      <bottom/>
      <diagonal/>
    </border>
    <border>
      <left/>
      <right/>
      <top style="double">
        <color auto="1"/>
      </top>
      <bottom/>
      <diagonal/>
    </border>
    <border>
      <left/>
      <right style="medium">
        <color auto="1"/>
      </right>
      <top style="medium">
        <color auto="1"/>
      </top>
      <bottom/>
      <diagonal/>
    </border>
    <border>
      <left style="medium">
        <color auto="1"/>
      </left>
      <right style="thin">
        <color auto="1"/>
      </right>
      <top/>
      <bottom style="medium">
        <color auto="1"/>
      </bottom>
      <diagonal/>
    </border>
    <border>
      <left/>
      <right style="thick">
        <color auto="1"/>
      </right>
      <top style="thick">
        <color auto="1"/>
      </top>
      <bottom style="thick">
        <color auto="1"/>
      </bottom>
      <diagonal/>
    </border>
    <border>
      <left/>
      <right/>
      <top style="thick">
        <color auto="1"/>
      </top>
      <bottom/>
      <diagonal/>
    </border>
    <border>
      <left/>
      <right style="thick">
        <color auto="1"/>
      </right>
      <top/>
      <bottom/>
      <diagonal/>
    </border>
    <border>
      <left style="thick">
        <color auto="1"/>
      </left>
      <right style="thick">
        <color auto="1"/>
      </right>
      <top/>
      <bottom/>
      <diagonal/>
    </border>
  </borders>
  <cellStyleXfs count="11">
    <xf numFmtId="0" fontId="0" fillId="0" borderId="0"/>
    <xf numFmtId="38" fontId="1" fillId="0" borderId="0" applyFill="0" applyBorder="0" applyProtection="0">
      <alignment horizontal="right"/>
    </xf>
    <xf numFmtId="40" fontId="1" fillId="0" borderId="0" applyFill="0" applyBorder="0" applyProtection="0">
      <alignment horizontal="right"/>
    </xf>
    <xf numFmtId="6" fontId="1" fillId="0" borderId="0" applyFill="0" applyBorder="0" applyProtection="0">
      <alignment horizontal="right"/>
    </xf>
    <xf numFmtId="8" fontId="1" fillId="0" borderId="0" applyFill="0" applyBorder="0" applyProtection="0">
      <alignment horizontal="right"/>
    </xf>
    <xf numFmtId="165" fontId="1" fillId="0" borderId="0">
      <alignment horizontal="left"/>
    </xf>
    <xf numFmtId="0" fontId="3" fillId="0" borderId="0" applyNumberFormat="0" applyFill="0" applyBorder="0" applyAlignment="0" applyProtection="0">
      <alignment vertical="top"/>
      <protection locked="0"/>
    </xf>
    <xf numFmtId="166" fontId="1" fillId="0" borderId="0">
      <alignment horizontal="right"/>
    </xf>
    <xf numFmtId="0" fontId="22" fillId="0" borderId="0"/>
    <xf numFmtId="9" fontId="1" fillId="0" borderId="0" applyFill="0" applyBorder="0" applyAlignment="0" applyProtection="0"/>
    <xf numFmtId="0" fontId="2" fillId="0" borderId="0">
      <alignment horizontal="left"/>
    </xf>
  </cellStyleXfs>
  <cellXfs count="262">
    <xf numFmtId="0" fontId="0" fillId="0" borderId="0" xfId="0"/>
    <xf numFmtId="0" fontId="6" fillId="0" borderId="0" xfId="0" applyFont="1" applyAlignment="1" applyProtection="1">
      <alignment vertical="center"/>
    </xf>
    <xf numFmtId="0" fontId="8" fillId="0" borderId="0" xfId="0" applyFont="1" applyAlignment="1" applyProtection="1">
      <alignment vertical="center"/>
    </xf>
    <xf numFmtId="0" fontId="12" fillId="0" borderId="0" xfId="0" applyFont="1" applyBorder="1" applyAlignment="1" applyProtection="1">
      <alignment horizontal="center" vertical="center"/>
    </xf>
    <xf numFmtId="0" fontId="7" fillId="0" borderId="0" xfId="0" applyFont="1" applyAlignment="1" applyProtection="1">
      <alignment vertical="center"/>
    </xf>
    <xf numFmtId="0" fontId="22" fillId="0" borderId="0" xfId="8" applyFont="1" applyAlignment="1">
      <alignment vertical="center"/>
    </xf>
    <xf numFmtId="0" fontId="12" fillId="0" borderId="0" xfId="0" applyFont="1" applyBorder="1" applyAlignment="1" applyProtection="1">
      <alignment vertical="center"/>
    </xf>
    <xf numFmtId="0" fontId="6" fillId="0" borderId="0" xfId="0" applyFont="1" applyBorder="1" applyAlignment="1" applyProtection="1">
      <alignment vertical="center"/>
    </xf>
    <xf numFmtId="0" fontId="7" fillId="0" borderId="0" xfId="0" applyFont="1" applyBorder="1" applyAlignment="1" applyProtection="1">
      <alignment vertical="center"/>
    </xf>
    <xf numFmtId="0" fontId="10" fillId="0" borderId="0" xfId="0" applyFont="1" applyBorder="1" applyAlignment="1" applyProtection="1">
      <alignment horizontal="center" vertical="center"/>
    </xf>
    <xf numFmtId="0" fontId="10" fillId="0" borderId="1" xfId="0" applyFont="1" applyBorder="1" applyAlignment="1" applyProtection="1">
      <alignment vertical="center"/>
    </xf>
    <xf numFmtId="0" fontId="10" fillId="0" borderId="2" xfId="0" applyFont="1" applyBorder="1" applyAlignment="1" applyProtection="1">
      <alignment vertical="center"/>
    </xf>
    <xf numFmtId="0" fontId="10" fillId="0" borderId="3" xfId="0" applyFont="1" applyBorder="1" applyAlignment="1" applyProtection="1">
      <alignment vertical="center"/>
    </xf>
    <xf numFmtId="0" fontId="6" fillId="0" borderId="0" xfId="0" applyFont="1" applyAlignment="1" applyProtection="1">
      <alignment vertical="center"/>
      <protection hidden="1"/>
    </xf>
    <xf numFmtId="0" fontId="8" fillId="0" borderId="0" xfId="0" applyFont="1" applyAlignment="1" applyProtection="1">
      <alignment vertical="center"/>
      <protection hidden="1"/>
    </xf>
    <xf numFmtId="0" fontId="26" fillId="0" borderId="0" xfId="0" applyFont="1" applyAlignment="1" applyProtection="1">
      <alignment horizontal="center" vertical="center"/>
      <protection hidden="1"/>
    </xf>
    <xf numFmtId="0" fontId="8" fillId="0" borderId="0" xfId="0" applyFont="1" applyAlignment="1" applyProtection="1">
      <alignment horizontal="right" vertical="center"/>
      <protection hidden="1"/>
    </xf>
    <xf numFmtId="0" fontId="13" fillId="0" borderId="0" xfId="0" applyFont="1" applyAlignment="1" applyProtection="1">
      <alignment horizontal="right" vertical="center"/>
      <protection hidden="1"/>
    </xf>
    <xf numFmtId="0" fontId="20" fillId="0" borderId="0" xfId="0" applyFont="1" applyBorder="1" applyAlignment="1" applyProtection="1">
      <alignment horizontal="right" vertical="center"/>
      <protection hidden="1"/>
    </xf>
    <xf numFmtId="0" fontId="10" fillId="0" borderId="0" xfId="0" applyFont="1" applyBorder="1" applyAlignment="1" applyProtection="1">
      <alignment vertical="center"/>
      <protection hidden="1"/>
    </xf>
    <xf numFmtId="0" fontId="8" fillId="0" borderId="0" xfId="0" applyFont="1" applyBorder="1" applyAlignment="1" applyProtection="1">
      <alignment vertical="center"/>
      <protection hidden="1"/>
    </xf>
    <xf numFmtId="166" fontId="20" fillId="0" borderId="0" xfId="7" applyFont="1" applyBorder="1" applyAlignment="1" applyProtection="1">
      <alignment horizontal="right" vertical="center"/>
      <protection hidden="1"/>
    </xf>
    <xf numFmtId="0" fontId="7" fillId="0" borderId="0" xfId="0" applyFont="1" applyBorder="1" applyAlignment="1" applyProtection="1">
      <alignment horizontal="center" vertical="center"/>
      <protection hidden="1"/>
    </xf>
    <xf numFmtId="0" fontId="6" fillId="0" borderId="0" xfId="0" applyFont="1" applyAlignment="1" applyProtection="1">
      <alignment horizontal="center" vertical="center"/>
      <protection hidden="1"/>
    </xf>
    <xf numFmtId="0" fontId="6" fillId="0" borderId="0" xfId="0" applyFont="1" applyBorder="1" applyAlignment="1" applyProtection="1">
      <alignment vertical="center"/>
      <protection hidden="1"/>
    </xf>
    <xf numFmtId="43" fontId="6" fillId="0" borderId="0" xfId="0" applyNumberFormat="1" applyFont="1" applyAlignment="1" applyProtection="1">
      <alignment vertical="center"/>
      <protection hidden="1"/>
    </xf>
    <xf numFmtId="44" fontId="7" fillId="0" borderId="0" xfId="0" applyNumberFormat="1" applyFont="1" applyBorder="1" applyAlignment="1" applyProtection="1">
      <alignment vertical="center"/>
      <protection hidden="1"/>
    </xf>
    <xf numFmtId="10" fontId="11" fillId="3" borderId="9" xfId="9" applyNumberFormat="1" applyFont="1" applyFill="1" applyBorder="1" applyAlignment="1" applyProtection="1">
      <alignment vertical="center"/>
      <protection locked="0"/>
    </xf>
    <xf numFmtId="10" fontId="11" fillId="3" borderId="10" xfId="9" applyNumberFormat="1" applyFont="1" applyFill="1" applyBorder="1" applyAlignment="1" applyProtection="1">
      <alignment vertical="center"/>
      <protection locked="0"/>
    </xf>
    <xf numFmtId="10" fontId="11" fillId="3" borderId="16" xfId="9" applyNumberFormat="1" applyFont="1" applyFill="1" applyBorder="1" applyAlignment="1" applyProtection="1">
      <alignment vertical="center"/>
      <protection locked="0"/>
    </xf>
    <xf numFmtId="10" fontId="11" fillId="3" borderId="20" xfId="9" applyNumberFormat="1" applyFont="1" applyFill="1" applyBorder="1" applyAlignment="1" applyProtection="1">
      <alignment vertical="center"/>
      <protection locked="0"/>
    </xf>
    <xf numFmtId="10" fontId="11" fillId="3" borderId="21" xfId="9" applyNumberFormat="1" applyFont="1" applyFill="1" applyBorder="1" applyAlignment="1" applyProtection="1">
      <alignment vertical="center"/>
      <protection locked="0"/>
    </xf>
    <xf numFmtId="10" fontId="11" fillId="3" borderId="22" xfId="9" applyNumberFormat="1" applyFont="1" applyFill="1" applyBorder="1" applyAlignment="1" applyProtection="1">
      <alignment vertical="center"/>
      <protection locked="0"/>
    </xf>
    <xf numFmtId="0" fontId="19" fillId="0" borderId="0" xfId="0" applyFont="1" applyBorder="1" applyAlignment="1" applyProtection="1">
      <alignment horizontal="left" vertical="center"/>
      <protection hidden="1"/>
    </xf>
    <xf numFmtId="0" fontId="0" fillId="0" borderId="0" xfId="0" applyProtection="1"/>
    <xf numFmtId="169" fontId="6" fillId="3" borderId="9" xfId="1" applyNumberFormat="1" applyFont="1" applyFill="1" applyBorder="1" applyAlignment="1" applyProtection="1">
      <alignment horizontal="right" vertical="center"/>
      <protection locked="0"/>
    </xf>
    <xf numFmtId="169" fontId="6" fillId="3" borderId="21" xfId="1" applyNumberFormat="1" applyFont="1" applyFill="1" applyBorder="1" applyAlignment="1" applyProtection="1">
      <alignment horizontal="right" vertical="center"/>
      <protection locked="0"/>
    </xf>
    <xf numFmtId="169" fontId="6" fillId="3" borderId="28" xfId="1" applyNumberFormat="1" applyFont="1" applyFill="1" applyBorder="1" applyAlignment="1" applyProtection="1">
      <alignment horizontal="right" vertical="center"/>
      <protection locked="0"/>
    </xf>
    <xf numFmtId="169" fontId="6" fillId="3" borderId="11" xfId="1" applyNumberFormat="1" applyFont="1" applyFill="1" applyBorder="1" applyAlignment="1" applyProtection="1">
      <alignment horizontal="right" vertical="center"/>
      <protection locked="0"/>
    </xf>
    <xf numFmtId="169" fontId="6" fillId="3" borderId="31" xfId="1" applyNumberFormat="1" applyFont="1" applyFill="1" applyBorder="1" applyAlignment="1" applyProtection="1">
      <alignment horizontal="right" vertical="center"/>
      <protection locked="0"/>
    </xf>
    <xf numFmtId="169" fontId="6" fillId="3" borderId="32" xfId="1" applyNumberFormat="1" applyFont="1" applyFill="1" applyBorder="1" applyAlignment="1" applyProtection="1">
      <alignment horizontal="right" vertical="center"/>
      <protection locked="0"/>
    </xf>
    <xf numFmtId="169" fontId="6" fillId="3" borderId="33" xfId="1" applyNumberFormat="1" applyFont="1" applyFill="1" applyBorder="1" applyAlignment="1" applyProtection="1">
      <alignment horizontal="right" vertical="center"/>
      <protection locked="0"/>
    </xf>
    <xf numFmtId="169" fontId="6" fillId="3" borderId="34" xfId="1" applyNumberFormat="1" applyFont="1" applyFill="1" applyBorder="1" applyAlignment="1" applyProtection="1">
      <alignment horizontal="right" vertical="center"/>
      <protection locked="0"/>
    </xf>
    <xf numFmtId="8" fontId="7" fillId="0" borderId="0" xfId="0" applyNumberFormat="1" applyFont="1" applyBorder="1" applyAlignment="1" applyProtection="1">
      <alignment vertical="center"/>
      <protection hidden="1"/>
    </xf>
    <xf numFmtId="8" fontId="6" fillId="0" borderId="0" xfId="0" applyNumberFormat="1" applyFont="1" applyAlignment="1" applyProtection="1">
      <alignment vertical="center"/>
      <protection hidden="1"/>
    </xf>
    <xf numFmtId="44" fontId="13" fillId="0" borderId="10" xfId="3" applyNumberFormat="1" applyFont="1" applyBorder="1" applyAlignment="1" applyProtection="1">
      <alignment horizontal="right" vertical="center"/>
      <protection hidden="1"/>
    </xf>
    <xf numFmtId="44" fontId="24" fillId="0" borderId="7" xfId="3" applyNumberFormat="1" applyFont="1" applyBorder="1" applyAlignment="1" applyProtection="1">
      <alignment horizontal="right" vertical="center"/>
      <protection hidden="1"/>
    </xf>
    <xf numFmtId="44" fontId="13" fillId="0" borderId="25" xfId="3" applyNumberFormat="1" applyFont="1" applyBorder="1" applyAlignment="1" applyProtection="1">
      <alignment horizontal="right" vertical="center"/>
      <protection hidden="1"/>
    </xf>
    <xf numFmtId="0" fontId="8" fillId="0" borderId="4" xfId="0" applyFont="1" applyBorder="1" applyAlignment="1" applyProtection="1">
      <alignment horizontal="center" vertical="center"/>
      <protection hidden="1"/>
    </xf>
    <xf numFmtId="49" fontId="19" fillId="5" borderId="1" xfId="0" applyNumberFormat="1" applyFont="1" applyFill="1" applyBorder="1" applyAlignment="1" applyProtection="1">
      <alignment horizontal="center" vertical="center"/>
      <protection locked="0"/>
    </xf>
    <xf numFmtId="0" fontId="13" fillId="0" borderId="0" xfId="0" applyFont="1" applyBorder="1" applyAlignment="1" applyProtection="1">
      <alignment horizontal="right" vertical="center"/>
      <protection hidden="1"/>
    </xf>
    <xf numFmtId="1" fontId="8" fillId="5" borderId="4" xfId="0" applyNumberFormat="1" applyFont="1" applyFill="1" applyBorder="1" applyAlignment="1" applyProtection="1">
      <alignment horizontal="center" vertical="center"/>
      <protection locked="0"/>
    </xf>
    <xf numFmtId="169" fontId="6" fillId="3" borderId="29" xfId="1" applyNumberFormat="1" applyFont="1" applyFill="1" applyBorder="1" applyAlignment="1" applyProtection="1">
      <alignment horizontal="right" vertical="center"/>
      <protection locked="0"/>
    </xf>
    <xf numFmtId="169" fontId="6" fillId="3" borderId="30" xfId="1" applyNumberFormat="1" applyFont="1" applyFill="1" applyBorder="1" applyAlignment="1" applyProtection="1">
      <alignment horizontal="right" vertical="center"/>
      <protection locked="0"/>
    </xf>
    <xf numFmtId="169" fontId="6" fillId="3" borderId="0" xfId="1" applyNumberFormat="1" applyFont="1" applyFill="1" applyBorder="1" applyAlignment="1" applyProtection="1">
      <alignment horizontal="right" vertical="center"/>
      <protection locked="0"/>
    </xf>
    <xf numFmtId="169" fontId="6" fillId="3" borderId="27" xfId="1" applyNumberFormat="1" applyFont="1" applyFill="1" applyBorder="1" applyAlignment="1" applyProtection="1">
      <alignment horizontal="right" vertical="center"/>
      <protection locked="0"/>
    </xf>
    <xf numFmtId="0" fontId="9" fillId="0" borderId="0" xfId="0" applyFont="1" applyFill="1" applyBorder="1" applyAlignment="1" applyProtection="1">
      <alignment horizontal="center" vertical="center"/>
      <protection hidden="1"/>
    </xf>
    <xf numFmtId="10" fontId="11" fillId="0" borderId="0" xfId="9" applyNumberFormat="1" applyFont="1" applyFill="1" applyAlignment="1" applyProtection="1">
      <alignment horizontal="center" vertical="center"/>
      <protection hidden="1"/>
    </xf>
    <xf numFmtId="164" fontId="6" fillId="0" borderId="0" xfId="0" applyNumberFormat="1" applyFont="1" applyFill="1" applyBorder="1" applyAlignment="1" applyProtection="1">
      <alignment horizontal="center" vertical="center"/>
      <protection hidden="1"/>
    </xf>
    <xf numFmtId="19" fontId="8" fillId="0" borderId="0" xfId="0" applyNumberFormat="1" applyFont="1" applyBorder="1" applyAlignment="1" applyProtection="1">
      <alignment horizontal="center" vertical="center"/>
      <protection hidden="1"/>
    </xf>
    <xf numFmtId="0" fontId="19" fillId="0" borderId="0" xfId="0" applyFont="1" applyAlignment="1" applyProtection="1">
      <alignment vertical="center"/>
      <protection hidden="1"/>
    </xf>
    <xf numFmtId="170" fontId="8" fillId="3" borderId="18" xfId="0" applyNumberFormat="1" applyFont="1" applyFill="1" applyBorder="1" applyAlignment="1" applyProtection="1">
      <alignment horizontal="center" vertical="center"/>
      <protection locked="0"/>
    </xf>
    <xf numFmtId="170" fontId="8" fillId="3" borderId="19" xfId="7" applyNumberFormat="1" applyFont="1" applyFill="1" applyBorder="1" applyAlignment="1" applyProtection="1">
      <alignment horizontal="center" vertical="center"/>
      <protection locked="0"/>
    </xf>
    <xf numFmtId="167" fontId="8" fillId="0" borderId="60" xfId="5" applyNumberFormat="1" applyFont="1" applyBorder="1" applyAlignment="1" applyProtection="1">
      <alignment horizontal="center" vertical="center"/>
      <protection hidden="1"/>
    </xf>
    <xf numFmtId="22" fontId="8" fillId="0" borderId="60" xfId="0" applyNumberFormat="1" applyFont="1" applyBorder="1" applyAlignment="1" applyProtection="1">
      <alignment horizontal="center" vertical="center"/>
      <protection hidden="1"/>
    </xf>
    <xf numFmtId="0" fontId="6" fillId="0" borderId="65" xfId="0" applyFont="1" applyBorder="1" applyAlignment="1" applyProtection="1">
      <alignment vertical="center"/>
      <protection hidden="1"/>
    </xf>
    <xf numFmtId="0" fontId="26" fillId="0" borderId="0" xfId="0" applyFont="1" applyAlignment="1" applyProtection="1">
      <alignment horizontal="center" vertical="center"/>
    </xf>
    <xf numFmtId="0" fontId="8" fillId="0" borderId="0" xfId="0" applyFont="1" applyAlignment="1" applyProtection="1">
      <alignment horizontal="right" vertical="center"/>
    </xf>
    <xf numFmtId="0" fontId="13" fillId="0" borderId="0" xfId="0" applyFont="1" applyAlignment="1" applyProtection="1">
      <alignment horizontal="right" vertical="center"/>
    </xf>
    <xf numFmtId="0" fontId="23" fillId="0" borderId="0" xfId="0" applyFont="1" applyBorder="1" applyAlignment="1" applyProtection="1">
      <alignment vertical="center"/>
    </xf>
    <xf numFmtId="0" fontId="25" fillId="0" borderId="1" xfId="0" applyFont="1" applyBorder="1" applyAlignment="1" applyProtection="1">
      <alignment horizontal="center" vertical="center"/>
    </xf>
    <xf numFmtId="167" fontId="8" fillId="0" borderId="3" xfId="5" applyNumberFormat="1" applyFont="1" applyBorder="1" applyAlignment="1" applyProtection="1">
      <alignment horizontal="center" vertical="center"/>
    </xf>
    <xf numFmtId="0" fontId="13" fillId="0" borderId="0" xfId="0" applyFont="1" applyBorder="1" applyAlignment="1" applyProtection="1">
      <alignment horizontal="right" vertical="center"/>
    </xf>
    <xf numFmtId="19" fontId="8" fillId="0" borderId="2" xfId="0" applyNumberFormat="1" applyFont="1" applyBorder="1" applyAlignment="1" applyProtection="1">
      <alignment horizontal="center" vertical="center"/>
    </xf>
    <xf numFmtId="0" fontId="10" fillId="0" borderId="0" xfId="0" applyFont="1" applyBorder="1" applyAlignment="1" applyProtection="1">
      <alignment vertical="center"/>
    </xf>
    <xf numFmtId="0" fontId="6" fillId="0" borderId="0" xfId="0" applyFont="1" applyAlignment="1" applyProtection="1">
      <alignment horizontal="center" vertical="center"/>
    </xf>
    <xf numFmtId="10" fontId="11" fillId="0" borderId="0" xfId="9" applyNumberFormat="1" applyFont="1" applyAlignment="1" applyProtection="1">
      <alignment horizontal="center" vertical="center"/>
    </xf>
    <xf numFmtId="0" fontId="9" fillId="0" borderId="0" xfId="0" applyFont="1" applyFill="1" applyBorder="1" applyAlignment="1" applyProtection="1">
      <alignment horizontal="center" vertical="center"/>
    </xf>
    <xf numFmtId="164" fontId="6" fillId="0" borderId="0" xfId="0" applyNumberFormat="1" applyFont="1" applyFill="1" applyBorder="1" applyAlignment="1" applyProtection="1">
      <alignment horizontal="center" vertical="center"/>
    </xf>
    <xf numFmtId="10" fontId="11" fillId="0" borderId="0" xfId="9" applyNumberFormat="1" applyFont="1" applyFill="1" applyAlignment="1" applyProtection="1">
      <alignment horizontal="center" vertical="center"/>
    </xf>
    <xf numFmtId="0" fontId="8" fillId="0" borderId="0" xfId="0" applyFont="1" applyBorder="1" applyAlignment="1" applyProtection="1">
      <alignment vertical="center"/>
    </xf>
    <xf numFmtId="0" fontId="8" fillId="0" borderId="4" xfId="0" applyFont="1" applyFill="1" applyBorder="1" applyAlignment="1" applyProtection="1">
      <alignment horizontal="center" vertical="center"/>
    </xf>
    <xf numFmtId="0" fontId="13" fillId="0" borderId="4" xfId="0" applyFont="1" applyFill="1" applyBorder="1" applyAlignment="1" applyProtection="1">
      <alignment horizontal="center" vertical="center"/>
    </xf>
    <xf numFmtId="166" fontId="20" fillId="0" borderId="0" xfId="7" applyFont="1" applyBorder="1" applyAlignment="1" applyProtection="1">
      <alignment horizontal="right" vertical="center"/>
    </xf>
    <xf numFmtId="0" fontId="19" fillId="0" borderId="0" xfId="0" applyFont="1" applyBorder="1" applyAlignment="1" applyProtection="1">
      <alignment horizontal="left" vertical="center"/>
    </xf>
    <xf numFmtId="0" fontId="20" fillId="0" borderId="0" xfId="0" applyFont="1" applyBorder="1" applyAlignment="1" applyProtection="1">
      <alignment horizontal="right" vertical="center"/>
    </xf>
    <xf numFmtId="0" fontId="8" fillId="0" borderId="4" xfId="0" applyFont="1" applyBorder="1" applyAlignment="1" applyProtection="1">
      <alignment horizontal="center" vertical="center"/>
    </xf>
    <xf numFmtId="44" fontId="8" fillId="0" borderId="10" xfId="1" applyNumberFormat="1" applyFont="1" applyBorder="1" applyAlignment="1" applyProtection="1">
      <alignment horizontal="right" vertical="center"/>
    </xf>
    <xf numFmtId="44" fontId="8" fillId="0" borderId="22" xfId="1" applyNumberFormat="1" applyFont="1" applyBorder="1" applyAlignment="1" applyProtection="1">
      <alignment horizontal="right" vertical="center"/>
    </xf>
    <xf numFmtId="44" fontId="17" fillId="0" borderId="9" xfId="3" applyNumberFormat="1" applyFont="1" applyFill="1" applyBorder="1" applyAlignment="1" applyProtection="1">
      <alignment horizontal="right" vertical="center"/>
    </xf>
    <xf numFmtId="44" fontId="7" fillId="0" borderId="10" xfId="1" applyNumberFormat="1" applyFont="1" applyFill="1" applyBorder="1" applyAlignment="1" applyProtection="1">
      <alignment horizontal="right" vertical="center"/>
    </xf>
    <xf numFmtId="44" fontId="17" fillId="0" borderId="23" xfId="3" applyNumberFormat="1" applyFont="1" applyFill="1" applyBorder="1" applyAlignment="1" applyProtection="1">
      <alignment horizontal="right" vertical="center"/>
    </xf>
    <xf numFmtId="44" fontId="7" fillId="0" borderId="24" xfId="1" applyNumberFormat="1" applyFont="1" applyFill="1" applyBorder="1" applyAlignment="1" applyProtection="1">
      <alignment horizontal="right" vertical="center"/>
    </xf>
    <xf numFmtId="44" fontId="17" fillId="0" borderId="11" xfId="3" applyNumberFormat="1" applyFont="1" applyFill="1" applyBorder="1" applyAlignment="1" applyProtection="1">
      <alignment horizontal="right" vertical="center"/>
    </xf>
    <xf numFmtId="44" fontId="7" fillId="0" borderId="12" xfId="1" applyNumberFormat="1" applyFont="1" applyFill="1" applyBorder="1" applyAlignment="1" applyProtection="1">
      <alignment horizontal="right" vertical="center"/>
    </xf>
    <xf numFmtId="44" fontId="8" fillId="0" borderId="36" xfId="1" applyNumberFormat="1" applyFont="1" applyBorder="1" applyAlignment="1" applyProtection="1">
      <alignment horizontal="right" vertical="center"/>
    </xf>
    <xf numFmtId="44" fontId="8" fillId="0" borderId="37" xfId="1" applyNumberFormat="1" applyFont="1" applyBorder="1" applyAlignment="1" applyProtection="1">
      <alignment horizontal="right" vertical="center"/>
    </xf>
    <xf numFmtId="44" fontId="8" fillId="0" borderId="38" xfId="1" applyNumberFormat="1" applyFont="1" applyBorder="1" applyAlignment="1" applyProtection="1">
      <alignment horizontal="right" vertical="center"/>
    </xf>
    <xf numFmtId="44" fontId="8" fillId="0" borderId="35" xfId="1" applyNumberFormat="1" applyFont="1" applyBorder="1" applyAlignment="1" applyProtection="1">
      <alignment horizontal="right" vertical="center"/>
    </xf>
    <xf numFmtId="0" fontId="16" fillId="0" borderId="0" xfId="0" applyFont="1" applyAlignment="1" applyProtection="1">
      <alignment vertical="center"/>
    </xf>
    <xf numFmtId="0" fontId="18" fillId="0" borderId="0" xfId="0" applyFont="1" applyBorder="1" applyAlignment="1" applyProtection="1">
      <alignment horizontal="left" vertical="center" wrapText="1"/>
    </xf>
    <xf numFmtId="0" fontId="3" fillId="0" borderId="0" xfId="6" applyBorder="1" applyAlignment="1" applyProtection="1">
      <alignment horizontal="center" vertical="center"/>
    </xf>
    <xf numFmtId="0" fontId="7" fillId="0" borderId="0" xfId="0" applyFont="1" applyBorder="1" applyAlignment="1" applyProtection="1">
      <alignment horizontal="center" vertical="center"/>
    </xf>
    <xf numFmtId="0" fontId="8" fillId="0" borderId="59" xfId="0" applyFont="1" applyBorder="1" applyAlignment="1" applyProtection="1">
      <alignment horizontal="center" vertical="center"/>
    </xf>
    <xf numFmtId="0" fontId="8" fillId="0" borderId="9" xfId="0" applyFont="1" applyBorder="1" applyAlignment="1" applyProtection="1">
      <alignment horizontal="center" vertical="center"/>
    </xf>
    <xf numFmtId="38" fontId="7" fillId="0" borderId="0" xfId="1" applyFont="1" applyBorder="1" applyAlignment="1" applyProtection="1">
      <alignment horizontal="right" vertical="center"/>
    </xf>
    <xf numFmtId="0" fontId="8" fillId="0" borderId="21" xfId="0" applyFont="1" applyBorder="1" applyAlignment="1" applyProtection="1">
      <alignment horizontal="center" vertical="center"/>
    </xf>
    <xf numFmtId="0" fontId="8" fillId="0" borderId="16" xfId="0" applyFont="1" applyBorder="1" applyAlignment="1" applyProtection="1">
      <alignment horizontal="center" vertical="center"/>
    </xf>
    <xf numFmtId="38" fontId="8" fillId="0" borderId="0" xfId="1" applyFont="1" applyBorder="1" applyAlignment="1" applyProtection="1">
      <alignment horizontal="right" vertical="center"/>
    </xf>
    <xf numFmtId="169" fontId="6" fillId="0" borderId="9" xfId="1" applyNumberFormat="1" applyFont="1" applyBorder="1" applyAlignment="1" applyProtection="1">
      <alignment horizontal="right" vertical="center"/>
    </xf>
    <xf numFmtId="44" fontId="13" fillId="0" borderId="10" xfId="3" applyNumberFormat="1" applyFont="1" applyBorder="1" applyAlignment="1" applyProtection="1">
      <alignment horizontal="right" vertical="center"/>
    </xf>
    <xf numFmtId="169" fontId="6" fillId="0" borderId="28" xfId="1" applyNumberFormat="1" applyFont="1" applyBorder="1" applyAlignment="1" applyProtection="1">
      <alignment horizontal="right" vertical="center"/>
    </xf>
    <xf numFmtId="44" fontId="13" fillId="0" borderId="39" xfId="3" applyNumberFormat="1" applyFont="1" applyBorder="1" applyAlignment="1" applyProtection="1">
      <alignment horizontal="right" vertical="center"/>
    </xf>
    <xf numFmtId="169" fontId="6" fillId="0" borderId="21" xfId="1" applyNumberFormat="1" applyFont="1" applyBorder="1" applyAlignment="1" applyProtection="1">
      <alignment horizontal="right" vertical="center"/>
    </xf>
    <xf numFmtId="0" fontId="5" fillId="0" borderId="43" xfId="0" applyFont="1" applyFill="1" applyBorder="1" applyAlignment="1" applyProtection="1">
      <alignment vertical="center"/>
    </xf>
    <xf numFmtId="44" fontId="13" fillId="0" borderId="22" xfId="3" applyNumberFormat="1" applyFont="1" applyBorder="1" applyAlignment="1" applyProtection="1">
      <alignment horizontal="right" vertical="center"/>
    </xf>
    <xf numFmtId="0" fontId="5" fillId="0" borderId="51" xfId="0" applyFont="1" applyFill="1" applyBorder="1" applyAlignment="1" applyProtection="1">
      <alignment vertical="center"/>
    </xf>
    <xf numFmtId="44" fontId="13" fillId="0" borderId="17" xfId="3" applyNumberFormat="1" applyFont="1" applyBorder="1" applyAlignment="1" applyProtection="1">
      <alignment horizontal="right" vertical="center"/>
    </xf>
    <xf numFmtId="44" fontId="7" fillId="0" borderId="0" xfId="1" applyNumberFormat="1" applyFont="1" applyBorder="1" applyAlignment="1" applyProtection="1">
      <alignment horizontal="right" vertical="center"/>
    </xf>
    <xf numFmtId="44" fontId="13" fillId="0" borderId="4" xfId="3" applyNumberFormat="1" applyFont="1" applyBorder="1" applyAlignment="1" applyProtection="1">
      <alignment horizontal="right" vertical="center"/>
    </xf>
    <xf numFmtId="168" fontId="7" fillId="0" borderId="0" xfId="1" applyNumberFormat="1" applyFont="1" applyBorder="1" applyAlignment="1" applyProtection="1">
      <alignment horizontal="right" vertical="center"/>
    </xf>
    <xf numFmtId="38" fontId="6" fillId="0" borderId="0" xfId="1" applyFont="1" applyBorder="1" applyAlignment="1" applyProtection="1">
      <alignment horizontal="right" vertical="center"/>
    </xf>
    <xf numFmtId="44" fontId="13" fillId="0" borderId="17" xfId="3" applyNumberFormat="1" applyFont="1" applyFill="1" applyBorder="1" applyAlignment="1" applyProtection="1">
      <alignment horizontal="right" vertical="center"/>
    </xf>
    <xf numFmtId="44" fontId="13" fillId="0" borderId="40" xfId="3" applyNumberFormat="1" applyFont="1" applyFill="1" applyBorder="1" applyAlignment="1" applyProtection="1">
      <alignment horizontal="right" vertical="center"/>
    </xf>
    <xf numFmtId="0" fontId="14" fillId="0" borderId="0" xfId="0" applyFont="1" applyBorder="1" applyAlignment="1" applyProtection="1">
      <alignment horizontal="center" vertical="center"/>
    </xf>
    <xf numFmtId="168" fontId="14" fillId="0" borderId="0" xfId="1" applyNumberFormat="1" applyFont="1" applyFill="1" applyBorder="1" applyAlignment="1" applyProtection="1">
      <alignment horizontal="right" vertical="center"/>
    </xf>
    <xf numFmtId="38" fontId="14" fillId="0" borderId="0" xfId="1" applyFont="1" applyFill="1" applyBorder="1" applyAlignment="1" applyProtection="1">
      <alignment horizontal="right" vertical="center"/>
    </xf>
    <xf numFmtId="0" fontId="5" fillId="4" borderId="49" xfId="0" applyFont="1" applyFill="1" applyBorder="1" applyAlignment="1" applyProtection="1">
      <alignment vertical="center"/>
    </xf>
    <xf numFmtId="44" fontId="13" fillId="0" borderId="12" xfId="3" applyNumberFormat="1" applyFont="1" applyBorder="1" applyAlignment="1" applyProtection="1">
      <alignment horizontal="right" vertical="center"/>
    </xf>
    <xf numFmtId="44" fontId="13" fillId="0" borderId="40" xfId="3" applyNumberFormat="1" applyFont="1" applyBorder="1" applyAlignment="1" applyProtection="1">
      <alignment horizontal="right" vertical="center"/>
    </xf>
    <xf numFmtId="0" fontId="5" fillId="0" borderId="0" xfId="0" applyFont="1" applyBorder="1" applyAlignment="1" applyProtection="1">
      <alignment horizontal="left" vertical="top"/>
    </xf>
    <xf numFmtId="42" fontId="13" fillId="0" borderId="0" xfId="3" applyNumberFormat="1" applyFont="1" applyBorder="1" applyAlignment="1" applyProtection="1">
      <alignment horizontal="right" vertical="center"/>
    </xf>
    <xf numFmtId="0" fontId="32" fillId="0" borderId="26" xfId="0" applyFont="1" applyBorder="1" applyAlignment="1" applyProtection="1">
      <alignment vertical="top"/>
    </xf>
    <xf numFmtId="0" fontId="19" fillId="0" borderId="26" xfId="0" applyFont="1" applyBorder="1" applyAlignment="1" applyProtection="1">
      <alignment vertical="top"/>
    </xf>
    <xf numFmtId="0" fontId="7" fillId="0" borderId="13" xfId="0" applyFont="1" applyBorder="1" applyAlignment="1" applyProtection="1">
      <alignment horizontal="center" vertical="center"/>
    </xf>
    <xf numFmtId="169" fontId="7" fillId="0" borderId="13" xfId="1" applyNumberFormat="1" applyFont="1" applyBorder="1" applyAlignment="1" applyProtection="1">
      <alignment horizontal="right" vertical="center"/>
    </xf>
    <xf numFmtId="44" fontId="20" fillId="0" borderId="0" xfId="3" applyNumberFormat="1" applyFont="1" applyBorder="1" applyAlignment="1" applyProtection="1">
      <alignment horizontal="center" vertical="center"/>
    </xf>
    <xf numFmtId="168" fontId="3" fillId="0" borderId="0" xfId="6" applyNumberFormat="1" applyAlignment="1" applyProtection="1"/>
    <xf numFmtId="168" fontId="3" fillId="0" borderId="0" xfId="6" applyNumberFormat="1" applyBorder="1" applyAlignment="1" applyProtection="1">
      <alignment vertical="center"/>
    </xf>
    <xf numFmtId="168" fontId="13" fillId="0" borderId="0" xfId="3" applyNumberFormat="1" applyFont="1" applyBorder="1" applyAlignment="1" applyProtection="1">
      <alignment horizontal="right" vertical="center"/>
    </xf>
    <xf numFmtId="168" fontId="8" fillId="0" borderId="0" xfId="0" applyNumberFormat="1" applyFont="1" applyAlignment="1" applyProtection="1">
      <alignment vertical="center"/>
    </xf>
    <xf numFmtId="44" fontId="13" fillId="0" borderId="0" xfId="3" applyNumberFormat="1" applyFont="1" applyBorder="1" applyAlignment="1" applyProtection="1">
      <alignment horizontal="right" vertical="center"/>
    </xf>
    <xf numFmtId="0" fontId="6" fillId="0" borderId="47" xfId="0" applyFont="1" applyBorder="1" applyAlignment="1" applyProtection="1">
      <alignment vertical="center"/>
    </xf>
    <xf numFmtId="169" fontId="6" fillId="0" borderId="9" xfId="1" applyNumberFormat="1" applyFont="1" applyFill="1" applyBorder="1" applyAlignment="1" applyProtection="1">
      <alignment horizontal="right" vertical="center"/>
    </xf>
    <xf numFmtId="0" fontId="8" fillId="4" borderId="51" xfId="0" applyFont="1" applyFill="1" applyBorder="1" applyAlignment="1" applyProtection="1">
      <alignment vertical="center"/>
    </xf>
    <xf numFmtId="44" fontId="13" fillId="0" borderId="20" xfId="3" applyNumberFormat="1" applyFont="1" applyBorder="1" applyAlignment="1" applyProtection="1">
      <alignment horizontal="right" vertical="center"/>
    </xf>
    <xf numFmtId="44" fontId="13" fillId="0" borderId="24" xfId="3" applyNumberFormat="1" applyFont="1" applyBorder="1" applyAlignment="1" applyProtection="1">
      <alignment horizontal="right" vertical="center"/>
    </xf>
    <xf numFmtId="38" fontId="7" fillId="0" borderId="0" xfId="0" applyNumberFormat="1" applyFont="1" applyAlignment="1" applyProtection="1">
      <alignment vertical="center"/>
    </xf>
    <xf numFmtId="0" fontId="8" fillId="0" borderId="0" xfId="0" applyFont="1" applyBorder="1" applyAlignment="1" applyProtection="1">
      <alignment horizontal="center" vertical="center"/>
    </xf>
    <xf numFmtId="44" fontId="11" fillId="0" borderId="9" xfId="3" applyNumberFormat="1" applyFont="1" applyBorder="1" applyAlignment="1" applyProtection="1">
      <alignment horizontal="right" vertical="center"/>
    </xf>
    <xf numFmtId="44" fontId="17" fillId="0" borderId="23" xfId="3" applyNumberFormat="1" applyFont="1" applyBorder="1" applyProtection="1">
      <alignment horizontal="right"/>
    </xf>
    <xf numFmtId="44" fontId="7" fillId="0" borderId="6" xfId="0" applyNumberFormat="1" applyFont="1" applyBorder="1" applyAlignment="1" applyProtection="1">
      <alignment vertical="center"/>
    </xf>
    <xf numFmtId="44" fontId="24" fillId="0" borderId="7" xfId="3" applyNumberFormat="1" applyFont="1" applyBorder="1" applyAlignment="1" applyProtection="1">
      <alignment horizontal="right" vertical="center"/>
    </xf>
    <xf numFmtId="8" fontId="7" fillId="0" borderId="0" xfId="0" applyNumberFormat="1" applyFont="1" applyBorder="1" applyAlignment="1" applyProtection="1">
      <alignment vertical="center"/>
    </xf>
    <xf numFmtId="8" fontId="24" fillId="0" borderId="0" xfId="3" applyNumberFormat="1" applyFont="1" applyBorder="1" applyAlignment="1" applyProtection="1">
      <alignment horizontal="right" vertical="center"/>
    </xf>
    <xf numFmtId="44" fontId="13" fillId="0" borderId="25" xfId="3" applyNumberFormat="1" applyFont="1" applyBorder="1" applyAlignment="1" applyProtection="1">
      <alignment horizontal="right" vertical="center"/>
    </xf>
    <xf numFmtId="8" fontId="6" fillId="0" borderId="0" xfId="0" applyNumberFormat="1" applyFont="1" applyAlignment="1" applyProtection="1">
      <alignment vertical="center"/>
    </xf>
    <xf numFmtId="44" fontId="17" fillId="0" borderId="41" xfId="3" applyNumberFormat="1" applyFont="1" applyBorder="1" applyProtection="1">
      <alignment horizontal="right"/>
    </xf>
    <xf numFmtId="44" fontId="24" fillId="0" borderId="41" xfId="3" applyNumberFormat="1" applyFont="1" applyBorder="1" applyAlignment="1" applyProtection="1">
      <alignment horizontal="right" vertical="center"/>
    </xf>
    <xf numFmtId="43" fontId="6" fillId="0" borderId="0" xfId="0" applyNumberFormat="1" applyFont="1" applyAlignment="1" applyProtection="1">
      <alignment vertical="center"/>
    </xf>
    <xf numFmtId="164" fontId="11" fillId="7" borderId="25" xfId="9" applyNumberFormat="1" applyFont="1" applyFill="1" applyBorder="1" applyAlignment="1" applyProtection="1">
      <alignment horizontal="center" vertical="center"/>
      <protection locked="0"/>
    </xf>
    <xf numFmtId="164" fontId="6" fillId="7" borderId="25" xfId="0" applyNumberFormat="1" applyFont="1" applyFill="1" applyBorder="1" applyAlignment="1" applyProtection="1">
      <alignment horizontal="center" vertical="center"/>
      <protection locked="0"/>
    </xf>
    <xf numFmtId="170" fontId="8" fillId="0" borderId="18" xfId="0" applyNumberFormat="1" applyFont="1" applyFill="1" applyBorder="1" applyAlignment="1" applyProtection="1">
      <alignment horizontal="center" vertical="center"/>
    </xf>
    <xf numFmtId="170" fontId="8" fillId="0" borderId="4" xfId="0" applyNumberFormat="1" applyFont="1" applyFill="1" applyBorder="1" applyAlignment="1" applyProtection="1">
      <alignment horizontal="center" vertical="center"/>
    </xf>
    <xf numFmtId="44" fontId="11" fillId="3" borderId="9" xfId="3" applyNumberFormat="1" applyFont="1" applyFill="1" applyBorder="1" applyAlignment="1" applyProtection="1">
      <alignment horizontal="right" vertical="center"/>
      <protection locked="0" hidden="1"/>
    </xf>
    <xf numFmtId="44" fontId="7" fillId="3" borderId="6" xfId="0" applyNumberFormat="1" applyFont="1" applyFill="1" applyBorder="1" applyAlignment="1" applyProtection="1">
      <alignment vertical="center"/>
      <protection locked="0" hidden="1"/>
    </xf>
    <xf numFmtId="0" fontId="43" fillId="0" borderId="44" xfId="6" applyFont="1" applyFill="1" applyBorder="1" applyAlignment="1" applyProtection="1">
      <alignment vertical="center"/>
      <protection locked="0"/>
    </xf>
    <xf numFmtId="0" fontId="43" fillId="0" borderId="52" xfId="6" applyFont="1" applyFill="1" applyBorder="1" applyAlignment="1" applyProtection="1">
      <alignment vertical="center"/>
      <protection locked="0"/>
    </xf>
    <xf numFmtId="0" fontId="44" fillId="4" borderId="50" xfId="6" applyFont="1" applyFill="1" applyBorder="1" applyAlignment="1" applyProtection="1">
      <alignment vertical="center"/>
      <protection locked="0"/>
    </xf>
    <xf numFmtId="0" fontId="45" fillId="0" borderId="0" xfId="0" applyFont="1" applyAlignment="1" applyProtection="1">
      <alignment horizontal="left" vertical="center" wrapText="1"/>
    </xf>
    <xf numFmtId="0" fontId="47" fillId="0" borderId="0" xfId="0" applyFont="1" applyAlignment="1" applyProtection="1">
      <alignment horizontal="center" vertical="center"/>
    </xf>
    <xf numFmtId="0" fontId="19" fillId="0" borderId="0" xfId="0" applyFont="1" applyAlignment="1" applyProtection="1">
      <alignment horizontal="center" vertical="center"/>
    </xf>
    <xf numFmtId="0" fontId="7" fillId="0" borderId="14" xfId="0" applyFont="1" applyBorder="1" applyAlignment="1" applyProtection="1">
      <alignment horizontal="center" vertical="top"/>
    </xf>
    <xf numFmtId="0" fontId="6" fillId="0" borderId="14" xfId="0" applyFont="1" applyBorder="1" applyAlignment="1" applyProtection="1">
      <alignment horizontal="center" vertical="top"/>
    </xf>
    <xf numFmtId="0" fontId="33" fillId="0" borderId="0" xfId="0" applyFont="1" applyAlignment="1" applyProtection="1">
      <alignment horizontal="center" vertical="center"/>
    </xf>
    <xf numFmtId="0" fontId="21" fillId="8" borderId="30" xfId="0" applyFont="1" applyFill="1" applyBorder="1" applyAlignment="1" applyProtection="1">
      <alignment horizontal="center" vertical="center" wrapText="1"/>
    </xf>
    <xf numFmtId="0" fontId="21" fillId="8" borderId="29" xfId="0" applyFont="1" applyFill="1" applyBorder="1" applyAlignment="1" applyProtection="1">
      <alignment horizontal="center" vertical="center"/>
    </xf>
    <xf numFmtId="0" fontId="21" fillId="8" borderId="44" xfId="0" applyFont="1" applyFill="1" applyBorder="1" applyAlignment="1" applyProtection="1">
      <alignment horizontal="center" vertical="center"/>
    </xf>
    <xf numFmtId="1" fontId="8" fillId="6" borderId="53" xfId="0" applyNumberFormat="1" applyFont="1" applyFill="1" applyBorder="1" applyAlignment="1" applyProtection="1">
      <alignment horizontal="center" vertical="center"/>
      <protection locked="0"/>
    </xf>
    <xf numFmtId="1" fontId="8" fillId="6" borderId="64" xfId="0" applyNumberFormat="1" applyFont="1" applyFill="1" applyBorder="1" applyAlignment="1" applyProtection="1">
      <alignment horizontal="center" vertical="center"/>
      <protection locked="0"/>
    </xf>
    <xf numFmtId="1" fontId="8" fillId="5" borderId="45" xfId="0" applyNumberFormat="1" applyFont="1" applyFill="1" applyBorder="1" applyAlignment="1" applyProtection="1">
      <alignment horizontal="center" vertical="center"/>
      <protection locked="0"/>
    </xf>
    <xf numFmtId="1" fontId="8" fillId="5" borderId="42" xfId="0" applyNumberFormat="1" applyFont="1" applyFill="1" applyBorder="1" applyAlignment="1" applyProtection="1">
      <alignment horizontal="center" vertical="center"/>
      <protection locked="0"/>
    </xf>
    <xf numFmtId="49" fontId="19" fillId="5" borderId="59" xfId="0" applyNumberFormat="1" applyFont="1" applyFill="1" applyBorder="1" applyAlignment="1" applyProtection="1">
      <alignment horizontal="left" vertical="center"/>
      <protection locked="0"/>
    </xf>
    <xf numFmtId="49" fontId="19" fillId="5" borderId="33" xfId="0" applyNumberFormat="1" applyFont="1" applyFill="1" applyBorder="1" applyAlignment="1" applyProtection="1">
      <alignment horizontal="left" vertical="center"/>
      <protection locked="0"/>
    </xf>
    <xf numFmtId="49" fontId="19" fillId="5" borderId="62" xfId="0" applyNumberFormat="1" applyFont="1" applyFill="1" applyBorder="1" applyAlignment="1" applyProtection="1">
      <alignment horizontal="left" vertical="center"/>
      <protection locked="0"/>
    </xf>
    <xf numFmtId="0" fontId="13" fillId="0" borderId="0" xfId="0" applyFont="1" applyAlignment="1" applyProtection="1">
      <alignment horizontal="right" vertical="center"/>
    </xf>
    <xf numFmtId="0" fontId="13" fillId="0" borderId="0" xfId="0" applyFont="1" applyBorder="1" applyAlignment="1" applyProtection="1">
      <alignment horizontal="right" vertical="center"/>
    </xf>
    <xf numFmtId="0" fontId="19" fillId="5" borderId="59" xfId="0" applyFont="1" applyFill="1" applyBorder="1" applyAlignment="1" applyProtection="1">
      <alignment horizontal="left" vertical="center"/>
      <protection locked="0"/>
    </xf>
    <xf numFmtId="0" fontId="19" fillId="5" borderId="33" xfId="0" applyFont="1" applyFill="1" applyBorder="1" applyAlignment="1" applyProtection="1">
      <alignment horizontal="left" vertical="center"/>
      <protection locked="0"/>
    </xf>
    <xf numFmtId="0" fontId="19" fillId="5" borderId="31" xfId="0" applyFont="1" applyFill="1" applyBorder="1" applyAlignment="1" applyProtection="1">
      <alignment horizontal="left" vertical="center"/>
      <protection locked="0"/>
    </xf>
    <xf numFmtId="0" fontId="19" fillId="5" borderId="42" xfId="0" applyFont="1" applyFill="1" applyBorder="1" applyAlignment="1" applyProtection="1">
      <alignment horizontal="left" vertical="center"/>
      <protection locked="0"/>
    </xf>
    <xf numFmtId="0" fontId="4" fillId="0" borderId="26" xfId="0" applyFont="1" applyBorder="1" applyAlignment="1" applyProtection="1">
      <alignment horizontal="right" vertical="center"/>
    </xf>
    <xf numFmtId="0" fontId="8" fillId="0" borderId="4" xfId="0" applyFont="1" applyBorder="1" applyAlignment="1" applyProtection="1">
      <alignment horizontal="center" vertical="center"/>
    </xf>
    <xf numFmtId="0" fontId="8" fillId="0" borderId="55" xfId="0" applyFont="1" applyBorder="1" applyAlignment="1" applyProtection="1">
      <alignment horizontal="center" vertical="center"/>
    </xf>
    <xf numFmtId="0" fontId="8" fillId="0" borderId="56" xfId="0" applyFont="1" applyBorder="1" applyAlignment="1" applyProtection="1">
      <alignment horizontal="center" vertical="center"/>
    </xf>
    <xf numFmtId="0" fontId="5" fillId="0" borderId="61" xfId="0" applyFont="1" applyBorder="1" applyAlignment="1" applyProtection="1">
      <alignment horizontal="left" vertical="center" wrapText="1"/>
    </xf>
    <xf numFmtId="0" fontId="8" fillId="0" borderId="57" xfId="0" applyFont="1" applyBorder="1" applyAlignment="1" applyProtection="1">
      <alignment horizontal="left" vertical="center"/>
    </xf>
    <xf numFmtId="0" fontId="8" fillId="0" borderId="58" xfId="0" applyFont="1" applyBorder="1" applyAlignment="1" applyProtection="1">
      <alignment horizontal="left" vertical="center"/>
    </xf>
    <xf numFmtId="0" fontId="8" fillId="0" borderId="43" xfId="0" applyFont="1" applyBorder="1" applyAlignment="1" applyProtection="1">
      <alignment horizontal="left" vertical="center"/>
    </xf>
    <xf numFmtId="0" fontId="8" fillId="0" borderId="44" xfId="0" applyFont="1" applyBorder="1" applyAlignment="1" applyProtection="1">
      <alignment horizontal="left" vertical="center"/>
    </xf>
    <xf numFmtId="0" fontId="19" fillId="0" borderId="26" xfId="0" applyFont="1" applyBorder="1" applyAlignment="1" applyProtection="1">
      <alignment horizontal="left" vertical="center"/>
    </xf>
    <xf numFmtId="0" fontId="8" fillId="0" borderId="47" xfId="0" applyFont="1" applyBorder="1" applyAlignment="1" applyProtection="1">
      <alignment horizontal="left" vertical="center"/>
    </xf>
    <xf numFmtId="0" fontId="8" fillId="0" borderId="48" xfId="0" applyFont="1" applyBorder="1" applyAlignment="1" applyProtection="1">
      <alignment horizontal="left" vertical="center"/>
    </xf>
    <xf numFmtId="0" fontId="8" fillId="0" borderId="45" xfId="0" applyFont="1" applyFill="1" applyBorder="1" applyAlignment="1" applyProtection="1">
      <alignment horizontal="left" vertical="center"/>
    </xf>
    <xf numFmtId="0" fontId="8" fillId="0" borderId="46" xfId="0" applyFont="1" applyFill="1" applyBorder="1" applyAlignment="1" applyProtection="1">
      <alignment horizontal="left" vertical="center"/>
    </xf>
    <xf numFmtId="0" fontId="8" fillId="4" borderId="43" xfId="0" applyFont="1" applyFill="1" applyBorder="1" applyAlignment="1" applyProtection="1">
      <alignment horizontal="left" vertical="center"/>
    </xf>
    <xf numFmtId="0" fontId="8" fillId="4" borderId="44" xfId="0" applyFont="1" applyFill="1" applyBorder="1" applyAlignment="1" applyProtection="1">
      <alignment horizontal="left" vertical="center"/>
    </xf>
    <xf numFmtId="0" fontId="8" fillId="0" borderId="50" xfId="0" applyFont="1" applyFill="1" applyBorder="1" applyAlignment="1" applyProtection="1">
      <alignment horizontal="left" vertical="center"/>
    </xf>
    <xf numFmtId="0" fontId="31" fillId="0" borderId="4" xfId="0" applyFont="1" applyBorder="1" applyAlignment="1" applyProtection="1">
      <alignment horizontal="center" vertical="center"/>
    </xf>
    <xf numFmtId="0" fontId="19" fillId="0" borderId="14" xfId="0" applyFont="1" applyBorder="1" applyAlignment="1" applyProtection="1">
      <alignment horizontal="left" vertical="center"/>
    </xf>
    <xf numFmtId="0" fontId="19" fillId="0" borderId="0" xfId="0" applyFont="1" applyBorder="1" applyAlignment="1" applyProtection="1">
      <alignment horizontal="left" vertical="center"/>
    </xf>
    <xf numFmtId="0" fontId="8" fillId="4" borderId="47" xfId="0" applyFont="1" applyFill="1" applyBorder="1" applyAlignment="1" applyProtection="1">
      <alignment horizontal="left" vertical="center"/>
    </xf>
    <xf numFmtId="0" fontId="8" fillId="4" borderId="48" xfId="0" applyFont="1" applyFill="1" applyBorder="1" applyAlignment="1" applyProtection="1">
      <alignment horizontal="left" vertical="center"/>
    </xf>
    <xf numFmtId="0" fontId="8" fillId="0" borderId="43" xfId="0" applyFont="1" applyFill="1" applyBorder="1" applyAlignment="1" applyProtection="1">
      <alignment horizontal="left" vertical="center"/>
    </xf>
    <xf numFmtId="0" fontId="8" fillId="0" borderId="44" xfId="0" applyFont="1" applyFill="1" applyBorder="1" applyAlignment="1" applyProtection="1">
      <alignment horizontal="left" vertical="center"/>
    </xf>
    <xf numFmtId="0" fontId="21" fillId="0" borderId="25" xfId="0" applyFont="1" applyBorder="1" applyAlignment="1" applyProtection="1">
      <alignment horizontal="center" vertical="center"/>
    </xf>
    <xf numFmtId="0" fontId="7" fillId="0" borderId="5" xfId="0" applyFont="1" applyBorder="1" applyAlignment="1" applyProtection="1">
      <alignment horizontal="center" vertical="center"/>
    </xf>
    <xf numFmtId="0" fontId="7" fillId="0" borderId="6" xfId="0" applyFont="1" applyBorder="1" applyAlignment="1" applyProtection="1">
      <alignment horizontal="center" vertical="center"/>
    </xf>
    <xf numFmtId="0" fontId="8" fillId="0" borderId="8" xfId="0" applyFont="1" applyBorder="1" applyAlignment="1" applyProtection="1">
      <alignment horizontal="center" vertical="center"/>
    </xf>
    <xf numFmtId="0" fontId="8" fillId="0" borderId="9" xfId="0" applyFont="1" applyBorder="1" applyAlignment="1" applyProtection="1">
      <alignment horizontal="center" vertical="center"/>
    </xf>
    <xf numFmtId="0" fontId="7" fillId="0" borderId="41" xfId="0" applyFont="1" applyBorder="1" applyAlignment="1" applyProtection="1">
      <alignment horizontal="center" vertical="center"/>
    </xf>
    <xf numFmtId="0" fontId="8" fillId="0" borderId="54" xfId="0" applyFont="1" applyBorder="1" applyAlignment="1" applyProtection="1">
      <alignment horizontal="center" vertical="center"/>
    </xf>
    <xf numFmtId="0" fontId="8" fillId="0" borderId="23" xfId="0" applyFont="1" applyBorder="1" applyAlignment="1" applyProtection="1">
      <alignment horizontal="center" vertical="center"/>
    </xf>
    <xf numFmtId="44" fontId="13" fillId="4" borderId="45" xfId="3" applyNumberFormat="1" applyFont="1" applyFill="1" applyBorder="1" applyAlignment="1" applyProtection="1">
      <alignment horizontal="center" vertical="center"/>
    </xf>
    <xf numFmtId="44" fontId="13" fillId="4" borderId="31" xfId="3" applyNumberFormat="1" applyFont="1" applyFill="1" applyBorder="1" applyAlignment="1" applyProtection="1">
      <alignment horizontal="center" vertical="center"/>
    </xf>
    <xf numFmtId="44" fontId="13" fillId="4" borderId="42" xfId="3" applyNumberFormat="1" applyFont="1" applyFill="1" applyBorder="1" applyAlignment="1" applyProtection="1">
      <alignment horizontal="center" vertical="center"/>
    </xf>
    <xf numFmtId="0" fontId="40" fillId="0" borderId="28" xfId="0" applyFont="1" applyBorder="1" applyAlignment="1" applyProtection="1">
      <alignment horizontal="center" vertical="center" wrapText="1"/>
    </xf>
    <xf numFmtId="0" fontId="40" fillId="0" borderId="15" xfId="0" applyFont="1" applyBorder="1" applyAlignment="1" applyProtection="1">
      <alignment horizontal="center" vertical="center" wrapText="1"/>
    </xf>
    <xf numFmtId="0" fontId="15" fillId="2" borderId="60" xfId="0" applyFont="1" applyFill="1" applyBorder="1" applyAlignment="1" applyProtection="1">
      <alignment horizontal="center" vertical="center"/>
    </xf>
    <xf numFmtId="0" fontId="15" fillId="2" borderId="0" xfId="0" applyFont="1" applyFill="1" applyBorder="1" applyAlignment="1" applyProtection="1">
      <alignment horizontal="center" vertical="center"/>
    </xf>
    <xf numFmtId="0" fontId="15" fillId="2" borderId="66" xfId="0" applyFont="1" applyFill="1" applyBorder="1" applyAlignment="1" applyProtection="1">
      <alignment horizontal="center" vertical="center"/>
    </xf>
    <xf numFmtId="0" fontId="41" fillId="2" borderId="67" xfId="6" applyFont="1" applyFill="1" applyBorder="1" applyAlignment="1" applyProtection="1">
      <alignment horizontal="center" vertical="center" wrapText="1"/>
      <protection locked="0"/>
    </xf>
    <xf numFmtId="0" fontId="42" fillId="0" borderId="54" xfId="6" applyFont="1" applyBorder="1" applyAlignment="1" applyProtection="1">
      <alignment horizontal="center" vertical="center" wrapText="1"/>
      <protection locked="0"/>
    </xf>
    <xf numFmtId="0" fontId="42" fillId="0" borderId="63" xfId="6" applyFont="1" applyBorder="1" applyAlignment="1" applyProtection="1">
      <alignment horizontal="center" vertical="center" wrapText="1"/>
      <protection locked="0"/>
    </xf>
    <xf numFmtId="0" fontId="7" fillId="0" borderId="43" xfId="0" applyFont="1" applyBorder="1" applyAlignment="1" applyProtection="1">
      <alignment horizontal="center" vertical="center"/>
    </xf>
    <xf numFmtId="0" fontId="7" fillId="0" borderId="44" xfId="0" applyFont="1" applyBorder="1" applyAlignment="1" applyProtection="1">
      <alignment horizontal="center" vertical="center"/>
    </xf>
    <xf numFmtId="0" fontId="7" fillId="0" borderId="47" xfId="0" applyFont="1" applyBorder="1" applyAlignment="1" applyProtection="1">
      <alignment horizontal="center" vertical="center"/>
    </xf>
    <xf numFmtId="0" fontId="7" fillId="0" borderId="48" xfId="0" applyFont="1" applyBorder="1" applyAlignment="1" applyProtection="1">
      <alignment horizontal="center" vertical="center"/>
    </xf>
    <xf numFmtId="0" fontId="5" fillId="4" borderId="43" xfId="0" applyFont="1" applyFill="1" applyBorder="1" applyAlignment="1" applyProtection="1">
      <alignment horizontal="left" vertical="center"/>
    </xf>
    <xf numFmtId="0" fontId="5" fillId="4" borderId="44" xfId="0" applyFont="1" applyFill="1" applyBorder="1" applyAlignment="1" applyProtection="1">
      <alignment horizontal="left" vertical="center"/>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13" fillId="0" borderId="0" xfId="0" applyFont="1" applyAlignment="1" applyProtection="1">
      <alignment horizontal="right" vertical="center"/>
      <protection hidden="1"/>
    </xf>
    <xf numFmtId="0" fontId="13" fillId="0" borderId="0" xfId="0" applyFont="1" applyBorder="1" applyAlignment="1" applyProtection="1">
      <alignment horizontal="right" vertical="center"/>
      <protection hidden="1"/>
    </xf>
    <xf numFmtId="1" fontId="8" fillId="9" borderId="45" xfId="0" applyNumberFormat="1" applyFont="1" applyFill="1" applyBorder="1" applyAlignment="1" applyProtection="1">
      <alignment horizontal="center" vertical="center"/>
      <protection locked="0"/>
    </xf>
    <xf numFmtId="1" fontId="8" fillId="9" borderId="42" xfId="0" applyNumberFormat="1" applyFont="1" applyFill="1" applyBorder="1" applyAlignment="1" applyProtection="1">
      <alignment horizontal="center" vertical="center"/>
      <protection locked="0"/>
    </xf>
    <xf numFmtId="0" fontId="39"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7" fillId="0" borderId="14" xfId="0" applyFont="1" applyBorder="1" applyAlignment="1" applyProtection="1">
      <alignment horizontal="center" vertical="top"/>
      <protection hidden="1"/>
    </xf>
    <xf numFmtId="0" fontId="6" fillId="0" borderId="14" xfId="0" applyFont="1" applyBorder="1" applyAlignment="1" applyProtection="1">
      <alignment horizontal="center" vertical="top"/>
      <protection hidden="1"/>
    </xf>
    <xf numFmtId="0" fontId="21" fillId="10" borderId="30" xfId="0" applyFont="1" applyFill="1" applyBorder="1" applyAlignment="1" applyProtection="1">
      <alignment horizontal="center" vertical="center" wrapText="1"/>
      <protection hidden="1"/>
    </xf>
    <xf numFmtId="0" fontId="21" fillId="10" borderId="29" xfId="0" applyFont="1" applyFill="1" applyBorder="1" applyAlignment="1" applyProtection="1">
      <alignment horizontal="center" vertical="center"/>
      <protection hidden="1"/>
    </xf>
    <xf numFmtId="0" fontId="21" fillId="10" borderId="44" xfId="0" applyFont="1" applyFill="1" applyBorder="1" applyAlignment="1" applyProtection="1">
      <alignment horizontal="center" vertical="center"/>
      <protection hidden="1"/>
    </xf>
    <xf numFmtId="0" fontId="7" fillId="0" borderId="5" xfId="0" applyFont="1" applyBorder="1" applyAlignment="1" applyProtection="1">
      <alignment horizontal="center" vertical="center"/>
      <protection hidden="1"/>
    </xf>
    <xf numFmtId="0" fontId="7" fillId="0" borderId="6" xfId="0" applyFont="1" applyBorder="1" applyAlignment="1" applyProtection="1">
      <alignment horizontal="center" vertical="center"/>
      <protection hidden="1"/>
    </xf>
    <xf numFmtId="0" fontId="21" fillId="0" borderId="25" xfId="0" applyFont="1" applyBorder="1" applyAlignment="1" applyProtection="1">
      <alignment horizontal="center" vertical="center"/>
      <protection hidden="1"/>
    </xf>
    <xf numFmtId="0" fontId="13" fillId="5" borderId="45" xfId="0" applyFont="1" applyFill="1" applyBorder="1" applyAlignment="1" applyProtection="1">
      <alignment horizontal="center" vertical="center"/>
      <protection locked="0" hidden="1"/>
    </xf>
    <xf numFmtId="0" fontId="13" fillId="5" borderId="42" xfId="0" applyFont="1" applyFill="1" applyBorder="1" applyAlignment="1" applyProtection="1">
      <alignment horizontal="center" vertical="center"/>
      <protection locked="0" hidden="1"/>
    </xf>
    <xf numFmtId="0" fontId="8" fillId="0" borderId="8" xfId="0" applyFont="1" applyBorder="1" applyAlignment="1" applyProtection="1">
      <alignment horizontal="center" vertical="center"/>
      <protection hidden="1"/>
    </xf>
    <xf numFmtId="0" fontId="8" fillId="0" borderId="9" xfId="0" applyFont="1" applyBorder="1" applyAlignment="1" applyProtection="1">
      <alignment horizontal="center" vertical="center"/>
      <protection hidden="1"/>
    </xf>
    <xf numFmtId="0" fontId="21" fillId="0" borderId="53" xfId="0" applyFont="1" applyBorder="1" applyAlignment="1" applyProtection="1">
      <alignment horizontal="center" vertical="center"/>
      <protection hidden="1"/>
    </xf>
    <xf numFmtId="0" fontId="21" fillId="0" borderId="64" xfId="0" applyFont="1" applyBorder="1" applyAlignment="1" applyProtection="1">
      <alignment horizontal="center" vertical="center"/>
      <protection hidden="1"/>
    </xf>
  </cellXfs>
  <cellStyles count="11">
    <cellStyle name="Comma" xfId="1" builtinId="3"/>
    <cellStyle name="CommaCents" xfId="2"/>
    <cellStyle name="Currency" xfId="3" builtinId="4"/>
    <cellStyle name="CurrencyCents" xfId="4"/>
    <cellStyle name="Daydate" xfId="5"/>
    <cellStyle name="Hyperlink" xfId="6" builtinId="8"/>
    <cellStyle name="MonthDate" xfId="7"/>
    <cellStyle name="Normal" xfId="0" builtinId="0"/>
    <cellStyle name="Normal_Sheet" xfId="8"/>
    <cellStyle name="Percent" xfId="9" builtinId="5"/>
    <cellStyle name="Titles" xfId="10"/>
  </cellStyles>
  <dxfs count="0"/>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FF"/>
      <color rgb="FFFFFFCC"/>
      <color rgb="FF990099"/>
      <color rgb="FFFFFF66"/>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hyperlink" Target="https://www.usu.edu/budget/tuitionfee" TargetMode="External"/><Relationship Id="rId4" Type="http://schemas.openxmlformats.org/officeDocument/2006/relationships/hyperlink" Target="http://rgs.usu.edu/spo/fa-rates/" TargetMode="External"/><Relationship Id="rId5" Type="http://schemas.openxmlformats.org/officeDocument/2006/relationships/hyperlink" Target="http://rgs.usu.edu/spo/benefit-rates/" TargetMode="External"/><Relationship Id="rId6" Type="http://schemas.openxmlformats.org/officeDocument/2006/relationships/printerSettings" Target="../printerSettings/printerSettings1.bin"/><Relationship Id="rId7" Type="http://schemas.openxmlformats.org/officeDocument/2006/relationships/vmlDrawing" Target="../drawings/vmlDrawing1.vml"/><Relationship Id="rId8" Type="http://schemas.openxmlformats.org/officeDocument/2006/relationships/comments" Target="../comments1.xml"/><Relationship Id="rId1" Type="http://schemas.openxmlformats.org/officeDocument/2006/relationships/hyperlink" Target="http://rgs.usu.edu/spo/grad-student-insurance/" TargetMode="External"/><Relationship Id="rId2" Type="http://schemas.openxmlformats.org/officeDocument/2006/relationships/hyperlink" Target="https://hr.usu.edu/benefits/aca"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 Id="rId2" Type="http://schemas.openxmlformats.org/officeDocument/2006/relationships/vmlDrawing" Target="../drawings/vmlDrawing2.vml"/><Relationship Id="rId3"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1:D18"/>
  <sheetViews>
    <sheetView workbookViewId="0">
      <selection activeCell="A17" sqref="A17:A18"/>
    </sheetView>
  </sheetViews>
  <sheetFormatPr baseColWidth="10" defaultColWidth="16.796875" defaultRowHeight="14" customHeight="1" x14ac:dyDescent="0.15"/>
  <cols>
    <col min="1" max="1" width="67.3984375" style="5" customWidth="1"/>
    <col min="2" max="16384" width="16.796875" style="5"/>
  </cols>
  <sheetData>
    <row r="1" spans="1:4" ht="14" customHeight="1" x14ac:dyDescent="0.15">
      <c r="A1" s="2" t="s">
        <v>4</v>
      </c>
      <c r="B1" s="1"/>
      <c r="C1" s="1"/>
      <c r="D1" s="1"/>
    </row>
    <row r="2" spans="1:4" ht="14" customHeight="1" x14ac:dyDescent="0.15">
      <c r="A2" s="2" t="s">
        <v>5</v>
      </c>
      <c r="B2" s="1"/>
      <c r="C2" s="1"/>
      <c r="D2" s="1"/>
    </row>
    <row r="3" spans="1:4" ht="14" customHeight="1" thickBot="1" x14ac:dyDescent="0.2">
      <c r="A3" s="1"/>
      <c r="B3" s="7"/>
      <c r="C3" s="7"/>
      <c r="D3" s="1"/>
    </row>
    <row r="4" spans="1:4" ht="14" customHeight="1" x14ac:dyDescent="0.15">
      <c r="A4" s="10" t="s">
        <v>24</v>
      </c>
      <c r="B4" s="6"/>
      <c r="C4" s="6"/>
      <c r="D4" s="1"/>
    </row>
    <row r="5" spans="1:4" ht="14" customHeight="1" thickBot="1" x14ac:dyDescent="0.2">
      <c r="A5" s="11" t="s">
        <v>23</v>
      </c>
      <c r="B5" s="6"/>
      <c r="C5" s="6"/>
      <c r="D5" s="1"/>
    </row>
    <row r="6" spans="1:4" ht="14" customHeight="1" thickBot="1" x14ac:dyDescent="0.2">
      <c r="A6" s="2"/>
      <c r="B6" s="7"/>
      <c r="C6" s="7"/>
      <c r="D6" s="1"/>
    </row>
    <row r="7" spans="1:4" ht="14" customHeight="1" x14ac:dyDescent="0.15">
      <c r="A7" s="10" t="s">
        <v>21</v>
      </c>
      <c r="B7" s="7"/>
      <c r="C7" s="7"/>
      <c r="D7" s="1"/>
    </row>
    <row r="8" spans="1:4" ht="14" customHeight="1" thickBot="1" x14ac:dyDescent="0.2">
      <c r="A8" s="11" t="s">
        <v>22</v>
      </c>
      <c r="B8" s="7"/>
      <c r="C8" s="7"/>
      <c r="D8" s="1"/>
    </row>
    <row r="9" spans="1:4" ht="14" customHeight="1" thickBot="1" x14ac:dyDescent="0.2">
      <c r="A9" s="2"/>
      <c r="B9" s="7"/>
      <c r="C9" s="7"/>
      <c r="D9" s="7"/>
    </row>
    <row r="10" spans="1:4" ht="14" customHeight="1" x14ac:dyDescent="0.15">
      <c r="A10" s="10" t="s">
        <v>28</v>
      </c>
      <c r="B10" s="6"/>
      <c r="C10" s="6"/>
      <c r="D10" s="6"/>
    </row>
    <row r="11" spans="1:4" ht="14" customHeight="1" x14ac:dyDescent="0.15">
      <c r="A11" s="12" t="s">
        <v>29</v>
      </c>
      <c r="B11" s="6"/>
      <c r="C11" s="6"/>
      <c r="D11" s="6"/>
    </row>
    <row r="12" spans="1:4" ht="14" customHeight="1" x14ac:dyDescent="0.15">
      <c r="A12" s="12" t="s">
        <v>30</v>
      </c>
      <c r="B12" s="6"/>
      <c r="C12" s="6"/>
      <c r="D12" s="6"/>
    </row>
    <row r="13" spans="1:4" ht="14" customHeight="1" x14ac:dyDescent="0.15">
      <c r="A13" s="12" t="s">
        <v>31</v>
      </c>
      <c r="B13" s="6"/>
      <c r="C13" s="6"/>
      <c r="D13" s="6"/>
    </row>
    <row r="14" spans="1:4" ht="14" customHeight="1" x14ac:dyDescent="0.15">
      <c r="A14" s="12" t="s">
        <v>32</v>
      </c>
      <c r="B14" s="6"/>
      <c r="C14" s="6"/>
      <c r="D14" s="6"/>
    </row>
    <row r="15" spans="1:4" ht="14" customHeight="1" thickBot="1" x14ac:dyDescent="0.2">
      <c r="A15" s="11" t="s">
        <v>33</v>
      </c>
      <c r="B15" s="6"/>
      <c r="C15" s="6"/>
      <c r="D15" s="6"/>
    </row>
    <row r="16" spans="1:4" ht="14" customHeight="1" thickBot="1" x14ac:dyDescent="0.2">
      <c r="A16" s="9"/>
      <c r="B16" s="3"/>
      <c r="C16" s="3"/>
      <c r="D16" s="3"/>
    </row>
    <row r="17" spans="1:4" ht="14" customHeight="1" x14ac:dyDescent="0.15">
      <c r="A17" s="10" t="s">
        <v>26</v>
      </c>
      <c r="B17" s="3"/>
      <c r="C17" s="3"/>
      <c r="D17" s="3"/>
    </row>
    <row r="18" spans="1:4" ht="14" customHeight="1" thickBot="1" x14ac:dyDescent="0.2">
      <c r="A18" s="11" t="s">
        <v>27</v>
      </c>
      <c r="B18" s="4"/>
      <c r="C18" s="4"/>
      <c r="D18" s="8"/>
    </row>
  </sheetData>
  <sheetProtection password="8772" sheet="1"/>
  <phoneticPr fontId="22" type="noConversion"/>
  <pageMargins left="0.75" right="0.75" top="1" bottom="1" header="0.5" footer="0.5"/>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dimension ref="A1:H23"/>
  <sheetViews>
    <sheetView tabSelected="1" workbookViewId="0">
      <selection sqref="A1:H1"/>
    </sheetView>
  </sheetViews>
  <sheetFormatPr baseColWidth="10" defaultColWidth="12" defaultRowHeight="13" x14ac:dyDescent="0.15"/>
  <cols>
    <col min="1" max="8" width="20.796875" style="34" customWidth="1"/>
    <col min="9" max="16384" width="12" style="34"/>
  </cols>
  <sheetData>
    <row r="1" spans="1:8" ht="28" x14ac:dyDescent="0.15">
      <c r="A1" s="170" t="s">
        <v>119</v>
      </c>
      <c r="B1" s="170"/>
      <c r="C1" s="170"/>
      <c r="D1" s="170"/>
      <c r="E1" s="170"/>
      <c r="F1" s="170"/>
      <c r="G1" s="170"/>
      <c r="H1" s="170"/>
    </row>
    <row r="2" spans="1:8" ht="18" x14ac:dyDescent="0.15">
      <c r="A2" s="171" t="s">
        <v>85</v>
      </c>
      <c r="B2" s="171"/>
      <c r="C2" s="171"/>
      <c r="D2" s="171"/>
      <c r="E2" s="171"/>
      <c r="F2" s="171"/>
      <c r="G2" s="171"/>
      <c r="H2" s="171"/>
    </row>
    <row r="3" spans="1:8" ht="14" x14ac:dyDescent="0.15">
      <c r="A3" s="172" t="s">
        <v>38</v>
      </c>
      <c r="B3" s="173"/>
      <c r="C3" s="173"/>
      <c r="D3" s="173"/>
      <c r="E3" s="173"/>
      <c r="F3" s="173"/>
      <c r="G3" s="173"/>
      <c r="H3" s="173"/>
    </row>
    <row r="4" spans="1:8" ht="13" customHeight="1" x14ac:dyDescent="0.15">
      <c r="A4" s="169" t="s">
        <v>118</v>
      </c>
      <c r="B4" s="169"/>
      <c r="C4" s="169"/>
      <c r="D4" s="169"/>
      <c r="E4" s="169"/>
      <c r="F4" s="169"/>
      <c r="G4" s="169"/>
      <c r="H4" s="169"/>
    </row>
    <row r="5" spans="1:8" ht="13" customHeight="1" x14ac:dyDescent="0.15">
      <c r="A5" s="169"/>
      <c r="B5" s="169"/>
      <c r="C5" s="169"/>
      <c r="D5" s="169"/>
      <c r="E5" s="169"/>
      <c r="F5" s="169"/>
      <c r="G5" s="169"/>
      <c r="H5" s="169"/>
    </row>
    <row r="6" spans="1:8" ht="13" customHeight="1" x14ac:dyDescent="0.15">
      <c r="A6" s="169"/>
      <c r="B6" s="169"/>
      <c r="C6" s="169"/>
      <c r="D6" s="169"/>
      <c r="E6" s="169"/>
      <c r="F6" s="169"/>
      <c r="G6" s="169"/>
      <c r="H6" s="169"/>
    </row>
    <row r="7" spans="1:8" ht="13" customHeight="1" x14ac:dyDescent="0.15">
      <c r="A7" s="169"/>
      <c r="B7" s="169"/>
      <c r="C7" s="169"/>
      <c r="D7" s="169"/>
      <c r="E7" s="169"/>
      <c r="F7" s="169"/>
      <c r="G7" s="169"/>
      <c r="H7" s="169"/>
    </row>
    <row r="8" spans="1:8" ht="13" customHeight="1" x14ac:dyDescent="0.15">
      <c r="A8" s="169"/>
      <c r="B8" s="169"/>
      <c r="C8" s="169"/>
      <c r="D8" s="169"/>
      <c r="E8" s="169"/>
      <c r="F8" s="169"/>
      <c r="G8" s="169"/>
      <c r="H8" s="169"/>
    </row>
    <row r="9" spans="1:8" ht="13" customHeight="1" x14ac:dyDescent="0.15">
      <c r="A9" s="169"/>
      <c r="B9" s="169"/>
      <c r="C9" s="169"/>
      <c r="D9" s="169"/>
      <c r="E9" s="169"/>
      <c r="F9" s="169"/>
      <c r="G9" s="169"/>
      <c r="H9" s="169"/>
    </row>
    <row r="10" spans="1:8" ht="13" customHeight="1" x14ac:dyDescent="0.15">
      <c r="A10" s="169"/>
      <c r="B10" s="169"/>
      <c r="C10" s="169"/>
      <c r="D10" s="169"/>
      <c r="E10" s="169"/>
      <c r="F10" s="169"/>
      <c r="G10" s="169"/>
      <c r="H10" s="169"/>
    </row>
    <row r="11" spans="1:8" ht="13" customHeight="1" x14ac:dyDescent="0.15">
      <c r="A11" s="169"/>
      <c r="B11" s="169"/>
      <c r="C11" s="169"/>
      <c r="D11" s="169"/>
      <c r="E11" s="169"/>
      <c r="F11" s="169"/>
      <c r="G11" s="169"/>
      <c r="H11" s="169"/>
    </row>
    <row r="12" spans="1:8" ht="13" customHeight="1" x14ac:dyDescent="0.15">
      <c r="A12" s="169"/>
      <c r="B12" s="169"/>
      <c r="C12" s="169"/>
      <c r="D12" s="169"/>
      <c r="E12" s="169"/>
      <c r="F12" s="169"/>
      <c r="G12" s="169"/>
      <c r="H12" s="169"/>
    </row>
    <row r="13" spans="1:8" ht="13" customHeight="1" x14ac:dyDescent="0.15">
      <c r="A13" s="169"/>
      <c r="B13" s="169"/>
      <c r="C13" s="169"/>
      <c r="D13" s="169"/>
      <c r="E13" s="169"/>
      <c r="F13" s="169"/>
      <c r="G13" s="169"/>
      <c r="H13" s="169"/>
    </row>
    <row r="14" spans="1:8" ht="13" customHeight="1" x14ac:dyDescent="0.15">
      <c r="A14" s="169"/>
      <c r="B14" s="169"/>
      <c r="C14" s="169"/>
      <c r="D14" s="169"/>
      <c r="E14" s="169"/>
      <c r="F14" s="169"/>
      <c r="G14" s="169"/>
      <c r="H14" s="169"/>
    </row>
    <row r="15" spans="1:8" ht="13" customHeight="1" x14ac:dyDescent="0.15">
      <c r="A15" s="169"/>
      <c r="B15" s="169"/>
      <c r="C15" s="169"/>
      <c r="D15" s="169"/>
      <c r="E15" s="169"/>
      <c r="F15" s="169"/>
      <c r="G15" s="169"/>
      <c r="H15" s="169"/>
    </row>
    <row r="16" spans="1:8" x14ac:dyDescent="0.15">
      <c r="A16" s="169"/>
      <c r="B16" s="169"/>
      <c r="C16" s="169"/>
      <c r="D16" s="169"/>
      <c r="E16" s="169"/>
      <c r="F16" s="169"/>
      <c r="G16" s="169"/>
      <c r="H16" s="169"/>
    </row>
    <row r="17" spans="1:8" x14ac:dyDescent="0.15">
      <c r="A17" s="169"/>
      <c r="B17" s="169"/>
      <c r="C17" s="169"/>
      <c r="D17" s="169"/>
      <c r="E17" s="169"/>
      <c r="F17" s="169"/>
      <c r="G17" s="169"/>
      <c r="H17" s="169"/>
    </row>
    <row r="18" spans="1:8" x14ac:dyDescent="0.15">
      <c r="A18" s="169"/>
      <c r="B18" s="169"/>
      <c r="C18" s="169"/>
      <c r="D18" s="169"/>
      <c r="E18" s="169"/>
      <c r="F18" s="169"/>
      <c r="G18" s="169"/>
      <c r="H18" s="169"/>
    </row>
    <row r="19" spans="1:8" x14ac:dyDescent="0.15">
      <c r="A19" s="169"/>
      <c r="B19" s="169"/>
      <c r="C19" s="169"/>
      <c r="D19" s="169"/>
      <c r="E19" s="169"/>
      <c r="F19" s="169"/>
      <c r="G19" s="169"/>
      <c r="H19" s="169"/>
    </row>
    <row r="20" spans="1:8" x14ac:dyDescent="0.15">
      <c r="A20" s="169"/>
      <c r="B20" s="169"/>
      <c r="C20" s="169"/>
      <c r="D20" s="169"/>
      <c r="E20" s="169"/>
      <c r="F20" s="169"/>
      <c r="G20" s="169"/>
      <c r="H20" s="169"/>
    </row>
    <row r="21" spans="1:8" x14ac:dyDescent="0.15">
      <c r="A21" s="169"/>
      <c r="B21" s="169"/>
      <c r="C21" s="169"/>
      <c r="D21" s="169"/>
      <c r="E21" s="169"/>
      <c r="F21" s="169"/>
      <c r="G21" s="169"/>
      <c r="H21" s="169"/>
    </row>
    <row r="22" spans="1:8" x14ac:dyDescent="0.15">
      <c r="A22" s="169"/>
      <c r="B22" s="169"/>
      <c r="C22" s="169"/>
      <c r="D22" s="169"/>
      <c r="E22" s="169"/>
      <c r="F22" s="169"/>
      <c r="G22" s="169"/>
      <c r="H22" s="169"/>
    </row>
    <row r="23" spans="1:8" x14ac:dyDescent="0.15">
      <c r="A23" s="169"/>
      <c r="B23" s="169"/>
      <c r="C23" s="169"/>
      <c r="D23" s="169"/>
      <c r="E23" s="169"/>
      <c r="F23" s="169"/>
      <c r="G23" s="169"/>
      <c r="H23" s="169"/>
    </row>
  </sheetData>
  <sheetProtection algorithmName="SHA-512" hashValue="enXfnzw7zmEYvJNUfnECpFq/01kWtkkWV5GL22zfb9NIAo86HP6z63gRy8b6XieCQPCfC5PkIg6BAFuqSmwKeQ==" saltValue="yFtirK2aAHafi5CJ2cT2rg==" spinCount="100000" sheet="1" objects="1" scenarios="1" selectLockedCells="1" selectUnlockedCells="1"/>
  <mergeCells count="4">
    <mergeCell ref="A4:H23"/>
    <mergeCell ref="A1:H1"/>
    <mergeCell ref="A2:H2"/>
    <mergeCell ref="A3:H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enableFormatConditionsCalculation="0"/>
  <dimension ref="A1:J102"/>
  <sheetViews>
    <sheetView showGridLines="0" zoomScalePageLayoutView="125" workbookViewId="0">
      <selection activeCell="C6" sqref="C6"/>
    </sheetView>
  </sheetViews>
  <sheetFormatPr baseColWidth="10" defaultColWidth="6.796875" defaultRowHeight="12" customHeight="1" x14ac:dyDescent="0.15"/>
  <cols>
    <col min="1" max="1" width="37" style="1" customWidth="1"/>
    <col min="2" max="2" width="31.3984375" style="1" customWidth="1"/>
    <col min="3" max="8" width="25.796875" style="1" customWidth="1"/>
    <col min="9" max="24" width="8.796875" style="1" customWidth="1"/>
    <col min="25" max="34" width="6.796875" style="1"/>
    <col min="35" max="35" width="9.796875" style="1" customWidth="1"/>
    <col min="36" max="36" width="19.796875" style="1" customWidth="1"/>
    <col min="37" max="37" width="2.796875" style="1" customWidth="1"/>
    <col min="38" max="38" width="7.796875" style="1" customWidth="1"/>
    <col min="39" max="77" width="6.796875" style="1"/>
    <col min="78" max="78" width="9.796875" style="1" customWidth="1"/>
    <col min="79" max="79" width="19.796875" style="1" customWidth="1"/>
    <col min="80" max="80" width="2.796875" style="1" customWidth="1"/>
    <col min="81" max="81" width="7.796875" style="1" customWidth="1"/>
    <col min="82" max="16384" width="6.796875" style="1"/>
  </cols>
  <sheetData>
    <row r="1" spans="1:8" ht="20" customHeight="1" x14ac:dyDescent="0.15">
      <c r="A1" s="174" t="s">
        <v>82</v>
      </c>
      <c r="B1" s="174"/>
      <c r="C1" s="174"/>
      <c r="D1" s="174"/>
      <c r="E1" s="174"/>
      <c r="F1" s="174"/>
      <c r="G1" s="174"/>
      <c r="H1" s="174"/>
    </row>
    <row r="2" spans="1:8" ht="20" customHeight="1" x14ac:dyDescent="0.15">
      <c r="A2" s="171" t="s">
        <v>85</v>
      </c>
      <c r="B2" s="171"/>
      <c r="C2" s="171"/>
      <c r="D2" s="171"/>
      <c r="E2" s="171"/>
      <c r="F2" s="171"/>
      <c r="G2" s="171"/>
      <c r="H2" s="171"/>
    </row>
    <row r="3" spans="1:8" ht="20" customHeight="1" x14ac:dyDescent="0.15">
      <c r="A3" s="172" t="s">
        <v>38</v>
      </c>
      <c r="B3" s="173"/>
      <c r="C3" s="173"/>
      <c r="D3" s="173"/>
      <c r="E3" s="173"/>
      <c r="F3" s="173"/>
      <c r="G3" s="173"/>
      <c r="H3" s="173"/>
    </row>
    <row r="4" spans="1:8" ht="20" customHeight="1" x14ac:dyDescent="0.15">
      <c r="A4" s="175" t="s">
        <v>102</v>
      </c>
      <c r="B4" s="176"/>
      <c r="C4" s="176"/>
      <c r="D4" s="176"/>
      <c r="E4" s="176"/>
      <c r="F4" s="176"/>
      <c r="G4" s="176"/>
      <c r="H4" s="177"/>
    </row>
    <row r="5" spans="1:8" ht="9.75" customHeight="1" thickBot="1" x14ac:dyDescent="0.2">
      <c r="A5" s="66" t="s">
        <v>90</v>
      </c>
    </row>
    <row r="6" spans="1:8" ht="15.75" customHeight="1" thickBot="1" x14ac:dyDescent="0.2">
      <c r="B6" s="67" t="s">
        <v>86</v>
      </c>
      <c r="C6" s="49"/>
      <c r="D6" s="68" t="s">
        <v>89</v>
      </c>
      <c r="E6" s="51"/>
      <c r="F6" s="69"/>
      <c r="G6" s="69"/>
      <c r="H6" s="69"/>
    </row>
    <row r="7" spans="1:8" ht="15.75" customHeight="1" thickBot="1" x14ac:dyDescent="0.2">
      <c r="B7" s="67" t="s">
        <v>16</v>
      </c>
      <c r="C7" s="182"/>
      <c r="D7" s="183"/>
      <c r="E7" s="183"/>
      <c r="F7" s="183"/>
      <c r="G7" s="184"/>
      <c r="H7" s="70" t="s">
        <v>35</v>
      </c>
    </row>
    <row r="8" spans="1:8" ht="15.75" customHeight="1" thickBot="1" x14ac:dyDescent="0.2">
      <c r="B8" s="67" t="s">
        <v>17</v>
      </c>
      <c r="C8" s="187"/>
      <c r="D8" s="188"/>
      <c r="E8" s="189"/>
      <c r="F8" s="189"/>
      <c r="G8" s="190"/>
      <c r="H8" s="71">
        <f ca="1">NOW()</f>
        <v>43605.549150810184</v>
      </c>
    </row>
    <row r="9" spans="1:8" ht="16.5" customHeight="1" thickTop="1" thickBot="1" x14ac:dyDescent="0.2">
      <c r="A9" s="185" t="s">
        <v>99</v>
      </c>
      <c r="B9" s="186"/>
      <c r="C9" s="178"/>
      <c r="D9" s="179"/>
      <c r="E9" s="72" t="s">
        <v>88</v>
      </c>
      <c r="F9" s="180"/>
      <c r="G9" s="181"/>
      <c r="H9" s="73">
        <f ca="1">NOW()</f>
        <v>43605.549150810184</v>
      </c>
    </row>
    <row r="10" spans="1:8" ht="9.75" customHeight="1" thickTop="1" thickBot="1" x14ac:dyDescent="0.2">
      <c r="E10" s="74"/>
      <c r="F10" s="74"/>
      <c r="G10" s="74"/>
      <c r="H10" s="74"/>
    </row>
    <row r="11" spans="1:8" ht="16" customHeight="1" thickTop="1" thickBot="1" x14ac:dyDescent="0.2">
      <c r="A11" s="228" t="s">
        <v>101</v>
      </c>
      <c r="B11" s="229"/>
      <c r="C11" s="230"/>
      <c r="D11" s="231" t="s">
        <v>113</v>
      </c>
      <c r="E11" s="160"/>
      <c r="F11" s="75"/>
      <c r="G11" s="75"/>
    </row>
    <row r="12" spans="1:8" ht="16" customHeight="1" thickTop="1" thickBot="1" x14ac:dyDescent="0.2">
      <c r="A12" s="228" t="s">
        <v>100</v>
      </c>
      <c r="B12" s="229"/>
      <c r="C12" s="230"/>
      <c r="D12" s="231"/>
      <c r="E12" s="161"/>
      <c r="F12" s="76"/>
      <c r="G12" s="75"/>
    </row>
    <row r="13" spans="1:8" ht="15.75" customHeight="1" thickTop="1" thickBot="1" x14ac:dyDescent="0.2">
      <c r="A13" s="77"/>
      <c r="B13" s="77"/>
      <c r="C13" s="78"/>
      <c r="D13" s="79"/>
      <c r="E13" s="75"/>
    </row>
    <row r="14" spans="1:8" s="2" customFormat="1" ht="18" customHeight="1" thickBot="1" x14ac:dyDescent="0.2">
      <c r="A14" s="80"/>
      <c r="B14" s="67" t="s">
        <v>103</v>
      </c>
      <c r="C14" s="81" t="s">
        <v>6</v>
      </c>
      <c r="D14" s="82" t="s">
        <v>7</v>
      </c>
      <c r="E14" s="82" t="s">
        <v>8</v>
      </c>
      <c r="F14" s="82" t="s">
        <v>9</v>
      </c>
      <c r="G14" s="81" t="s">
        <v>10</v>
      </c>
    </row>
    <row r="15" spans="1:8" s="2" customFormat="1" ht="18" customHeight="1" thickBot="1" x14ac:dyDescent="0.2">
      <c r="A15" s="80"/>
      <c r="B15" s="83" t="s">
        <v>36</v>
      </c>
      <c r="C15" s="61"/>
      <c r="D15" s="61"/>
      <c r="E15" s="61"/>
      <c r="F15" s="61"/>
      <c r="G15" s="61"/>
    </row>
    <row r="16" spans="1:8" ht="18" customHeight="1" thickBot="1" x14ac:dyDescent="0.2">
      <c r="A16" s="84" t="s">
        <v>46</v>
      </c>
      <c r="B16" s="85" t="s">
        <v>37</v>
      </c>
      <c r="C16" s="62"/>
      <c r="D16" s="62"/>
      <c r="E16" s="62"/>
      <c r="F16" s="62"/>
      <c r="G16" s="62"/>
      <c r="H16" s="86" t="s">
        <v>0</v>
      </c>
    </row>
    <row r="17" spans="1:8" ht="15.75" customHeight="1" x14ac:dyDescent="0.15">
      <c r="A17" s="201" t="s">
        <v>18</v>
      </c>
      <c r="B17" s="202"/>
      <c r="C17" s="35">
        <v>0</v>
      </c>
      <c r="D17" s="35">
        <v>0</v>
      </c>
      <c r="E17" s="35">
        <v>0</v>
      </c>
      <c r="F17" s="35">
        <v>0</v>
      </c>
      <c r="G17" s="35">
        <v>0</v>
      </c>
      <c r="H17" s="87">
        <f>SUM(C17:G17)</f>
        <v>0</v>
      </c>
    </row>
    <row r="18" spans="1:8" ht="15.75" customHeight="1" x14ac:dyDescent="0.15">
      <c r="A18" s="198" t="s">
        <v>79</v>
      </c>
      <c r="B18" s="199"/>
      <c r="C18" s="36">
        <v>0</v>
      </c>
      <c r="D18" s="36">
        <v>0</v>
      </c>
      <c r="E18" s="36">
        <v>0</v>
      </c>
      <c r="F18" s="36">
        <v>0</v>
      </c>
      <c r="G18" s="36">
        <v>0</v>
      </c>
      <c r="H18" s="88">
        <f t="shared" ref="H18:H32" si="0">SUM(C18:G18)</f>
        <v>0</v>
      </c>
    </row>
    <row r="19" spans="1:8" ht="15.75" customHeight="1" x14ac:dyDescent="0.15">
      <c r="A19" s="198" t="s">
        <v>80</v>
      </c>
      <c r="B19" s="199"/>
      <c r="C19" s="36">
        <v>0</v>
      </c>
      <c r="D19" s="36">
        <v>0</v>
      </c>
      <c r="E19" s="36">
        <v>0</v>
      </c>
      <c r="F19" s="36">
        <v>0</v>
      </c>
      <c r="G19" s="36">
        <v>0</v>
      </c>
      <c r="H19" s="88">
        <f t="shared" si="0"/>
        <v>0</v>
      </c>
    </row>
    <row r="20" spans="1:8" ht="15.75" customHeight="1" x14ac:dyDescent="0.15">
      <c r="A20" s="198" t="s">
        <v>81</v>
      </c>
      <c r="B20" s="199"/>
      <c r="C20" s="36">
        <v>0</v>
      </c>
      <c r="D20" s="36">
        <v>0</v>
      </c>
      <c r="E20" s="36">
        <v>0</v>
      </c>
      <c r="F20" s="36">
        <v>0</v>
      </c>
      <c r="G20" s="36">
        <v>0</v>
      </c>
      <c r="H20" s="88">
        <f t="shared" si="0"/>
        <v>0</v>
      </c>
    </row>
    <row r="21" spans="1:8" ht="15.75" customHeight="1" x14ac:dyDescent="0.15">
      <c r="A21" s="198" t="s">
        <v>83</v>
      </c>
      <c r="B21" s="199"/>
      <c r="C21" s="36">
        <v>0</v>
      </c>
      <c r="D21" s="36">
        <v>0</v>
      </c>
      <c r="E21" s="36">
        <v>0</v>
      </c>
      <c r="F21" s="36">
        <v>0</v>
      </c>
      <c r="G21" s="36">
        <v>0</v>
      </c>
      <c r="H21" s="88">
        <f t="shared" si="0"/>
        <v>0</v>
      </c>
    </row>
    <row r="22" spans="1:8" ht="15.75" customHeight="1" x14ac:dyDescent="0.15">
      <c r="A22" s="198" t="s">
        <v>96</v>
      </c>
      <c r="B22" s="199"/>
      <c r="C22" s="36">
        <v>0</v>
      </c>
      <c r="D22" s="36">
        <v>0</v>
      </c>
      <c r="E22" s="36">
        <v>0</v>
      </c>
      <c r="F22" s="36">
        <v>0</v>
      </c>
      <c r="G22" s="36">
        <v>0</v>
      </c>
      <c r="H22" s="88">
        <f t="shared" si="0"/>
        <v>0</v>
      </c>
    </row>
    <row r="23" spans="1:8" ht="15.75" customHeight="1" x14ac:dyDescent="0.15">
      <c r="A23" s="198" t="s">
        <v>84</v>
      </c>
      <c r="B23" s="199"/>
      <c r="C23" s="36">
        <v>0</v>
      </c>
      <c r="D23" s="36">
        <v>0</v>
      </c>
      <c r="E23" s="36">
        <v>0</v>
      </c>
      <c r="F23" s="36">
        <v>0</v>
      </c>
      <c r="G23" s="36">
        <v>0</v>
      </c>
      <c r="H23" s="88">
        <f t="shared" si="0"/>
        <v>0</v>
      </c>
    </row>
    <row r="24" spans="1:8" ht="15.75" customHeight="1" x14ac:dyDescent="0.15">
      <c r="A24" s="198" t="s">
        <v>95</v>
      </c>
      <c r="B24" s="199"/>
      <c r="C24" s="36">
        <v>0</v>
      </c>
      <c r="D24" s="36">
        <v>0</v>
      </c>
      <c r="E24" s="36">
        <v>0</v>
      </c>
      <c r="F24" s="36">
        <v>0</v>
      </c>
      <c r="G24" s="36">
        <v>0</v>
      </c>
      <c r="H24" s="88">
        <f t="shared" si="0"/>
        <v>0</v>
      </c>
    </row>
    <row r="25" spans="1:8" ht="15.75" customHeight="1" x14ac:dyDescent="0.15">
      <c r="A25" s="198" t="s">
        <v>68</v>
      </c>
      <c r="B25" s="199"/>
      <c r="C25" s="36">
        <v>0</v>
      </c>
      <c r="D25" s="36">
        <v>0</v>
      </c>
      <c r="E25" s="36">
        <v>0</v>
      </c>
      <c r="F25" s="36">
        <v>0</v>
      </c>
      <c r="G25" s="36">
        <v>0</v>
      </c>
      <c r="H25" s="88">
        <f t="shared" si="0"/>
        <v>0</v>
      </c>
    </row>
    <row r="26" spans="1:8" ht="15.75" customHeight="1" x14ac:dyDescent="0.15">
      <c r="A26" s="198" t="s">
        <v>69</v>
      </c>
      <c r="B26" s="199"/>
      <c r="C26" s="36">
        <v>0</v>
      </c>
      <c r="D26" s="36">
        <v>0</v>
      </c>
      <c r="E26" s="36">
        <v>0</v>
      </c>
      <c r="F26" s="36">
        <v>0</v>
      </c>
      <c r="G26" s="36">
        <v>0</v>
      </c>
      <c r="H26" s="88">
        <f t="shared" si="0"/>
        <v>0</v>
      </c>
    </row>
    <row r="27" spans="1:8" ht="15.75" customHeight="1" x14ac:dyDescent="0.15">
      <c r="A27" s="198" t="s">
        <v>59</v>
      </c>
      <c r="B27" s="199"/>
      <c r="C27" s="36">
        <v>0</v>
      </c>
      <c r="D27" s="36">
        <v>0</v>
      </c>
      <c r="E27" s="36">
        <v>0</v>
      </c>
      <c r="F27" s="36">
        <v>0</v>
      </c>
      <c r="G27" s="36">
        <v>0</v>
      </c>
      <c r="H27" s="88">
        <f t="shared" si="0"/>
        <v>0</v>
      </c>
    </row>
    <row r="28" spans="1:8" ht="15.75" customHeight="1" thickBot="1" x14ac:dyDescent="0.2">
      <c r="A28" s="198" t="s">
        <v>60</v>
      </c>
      <c r="B28" s="199"/>
      <c r="C28" s="36">
        <v>0</v>
      </c>
      <c r="D28" s="36">
        <v>0</v>
      </c>
      <c r="E28" s="36">
        <v>0</v>
      </c>
      <c r="F28" s="36">
        <v>0</v>
      </c>
      <c r="G28" s="36">
        <v>0</v>
      </c>
      <c r="H28" s="88">
        <f t="shared" si="0"/>
        <v>0</v>
      </c>
    </row>
    <row r="29" spans="1:8" ht="15.75" customHeight="1" x14ac:dyDescent="0.15">
      <c r="A29" s="236" t="s">
        <v>75</v>
      </c>
      <c r="B29" s="237"/>
      <c r="C29" s="89">
        <f>SUM(C17:C23)</f>
        <v>0</v>
      </c>
      <c r="D29" s="89">
        <f>SUM(D17:D23)</f>
        <v>0</v>
      </c>
      <c r="E29" s="89">
        <f>SUM(E17:E23)</f>
        <v>0</v>
      </c>
      <c r="F29" s="89">
        <f>SUM(F17:F23)</f>
        <v>0</v>
      </c>
      <c r="G29" s="89">
        <f>SUM(G17:G23)</f>
        <v>0</v>
      </c>
      <c r="H29" s="90">
        <f t="shared" si="0"/>
        <v>0</v>
      </c>
    </row>
    <row r="30" spans="1:8" ht="15.75" customHeight="1" x14ac:dyDescent="0.15">
      <c r="A30" s="234" t="s">
        <v>58</v>
      </c>
      <c r="B30" s="235"/>
      <c r="C30" s="91">
        <f>C25+C26</f>
        <v>0</v>
      </c>
      <c r="D30" s="91">
        <f>D25+D26</f>
        <v>0</v>
      </c>
      <c r="E30" s="91">
        <f>E25+E26</f>
        <v>0</v>
      </c>
      <c r="F30" s="91">
        <f>F25+F26</f>
        <v>0</v>
      </c>
      <c r="G30" s="91">
        <f>G25+G26</f>
        <v>0</v>
      </c>
      <c r="H30" s="92">
        <f t="shared" si="0"/>
        <v>0</v>
      </c>
    </row>
    <row r="31" spans="1:8" ht="15.75" customHeight="1" thickBot="1" x14ac:dyDescent="0.2">
      <c r="A31" s="240" t="s">
        <v>77</v>
      </c>
      <c r="B31" s="241"/>
      <c r="C31" s="93">
        <f>C24+C27+C28</f>
        <v>0</v>
      </c>
      <c r="D31" s="93">
        <f>D24+D27+D28</f>
        <v>0</v>
      </c>
      <c r="E31" s="93">
        <f>E24+E27+E28</f>
        <v>0</v>
      </c>
      <c r="F31" s="93">
        <f>F24+F27+F28</f>
        <v>0</v>
      </c>
      <c r="G31" s="93">
        <f>G24+G27+G28</f>
        <v>0</v>
      </c>
      <c r="H31" s="94">
        <f t="shared" si="0"/>
        <v>0</v>
      </c>
    </row>
    <row r="32" spans="1:8" s="4" customFormat="1" ht="15.75" customHeight="1" thickBot="1" x14ac:dyDescent="0.2">
      <c r="A32" s="193" t="s">
        <v>46</v>
      </c>
      <c r="B32" s="194"/>
      <c r="C32" s="95">
        <f>SUM(C29:C31)</f>
        <v>0</v>
      </c>
      <c r="D32" s="96">
        <f>SUM(D29:D31)</f>
        <v>0</v>
      </c>
      <c r="E32" s="96">
        <f>SUM(E29:E31)</f>
        <v>0</v>
      </c>
      <c r="F32" s="96">
        <f>SUM(F29:F31)</f>
        <v>0</v>
      </c>
      <c r="G32" s="97">
        <f>SUM(G29:G31)</f>
        <v>0</v>
      </c>
      <c r="H32" s="98">
        <f t="shared" si="0"/>
        <v>0</v>
      </c>
    </row>
    <row r="33" spans="1:8" s="99" customFormat="1" ht="40.5" customHeight="1" thickTop="1" x14ac:dyDescent="0.15">
      <c r="A33" s="195" t="s">
        <v>70</v>
      </c>
      <c r="B33" s="195"/>
      <c r="C33" s="195"/>
      <c r="D33" s="195"/>
      <c r="E33" s="195"/>
      <c r="F33" s="195"/>
      <c r="G33" s="195"/>
      <c r="H33" s="195"/>
    </row>
    <row r="34" spans="1:8" s="99" customFormat="1" ht="5" customHeight="1" x14ac:dyDescent="0.15">
      <c r="A34" s="100"/>
      <c r="B34" s="100"/>
      <c r="C34" s="100"/>
      <c r="D34" s="100"/>
      <c r="E34" s="100"/>
      <c r="F34" s="100"/>
      <c r="G34" s="100"/>
      <c r="H34" s="100"/>
    </row>
    <row r="35" spans="1:8" s="4" customFormat="1" ht="18" customHeight="1" thickBot="1" x14ac:dyDescent="0.2">
      <c r="A35" s="200" t="s">
        <v>47</v>
      </c>
      <c r="B35" s="200"/>
      <c r="C35" s="191"/>
      <c r="D35" s="191"/>
      <c r="E35" s="191"/>
      <c r="F35" s="191"/>
      <c r="G35" s="101"/>
      <c r="H35" s="102"/>
    </row>
    <row r="36" spans="1:8" s="4" customFormat="1" ht="15.75" customHeight="1" x14ac:dyDescent="0.15">
      <c r="A36" s="103" t="s">
        <v>11</v>
      </c>
      <c r="B36" s="104" t="s">
        <v>40</v>
      </c>
      <c r="C36" s="27"/>
      <c r="D36" s="27"/>
      <c r="E36" s="27"/>
      <c r="F36" s="28"/>
      <c r="G36" s="28"/>
      <c r="H36" s="105"/>
    </row>
    <row r="37" spans="1:8" s="4" customFormat="1" ht="15.75" customHeight="1" x14ac:dyDescent="0.15">
      <c r="A37" s="232" t="s">
        <v>114</v>
      </c>
      <c r="B37" s="106" t="s">
        <v>50</v>
      </c>
      <c r="C37" s="31"/>
      <c r="D37" s="31"/>
      <c r="E37" s="31"/>
      <c r="F37" s="32"/>
      <c r="G37" s="32"/>
      <c r="H37" s="105"/>
    </row>
    <row r="38" spans="1:8" ht="15.75" customHeight="1" thickBot="1" x14ac:dyDescent="0.2">
      <c r="A38" s="233"/>
      <c r="B38" s="107" t="s">
        <v>54</v>
      </c>
      <c r="C38" s="29"/>
      <c r="D38" s="29"/>
      <c r="E38" s="29"/>
      <c r="F38" s="30"/>
      <c r="G38" s="30"/>
      <c r="H38" s="108"/>
    </row>
    <row r="39" spans="1:8" ht="15.75" customHeight="1" x14ac:dyDescent="0.15">
      <c r="A39" s="201" t="s">
        <v>51</v>
      </c>
      <c r="B39" s="202"/>
      <c r="C39" s="109">
        <f>SUM(C17:C23)*C36</f>
        <v>0</v>
      </c>
      <c r="D39" s="109">
        <f>SUM(D17:D23)*D36</f>
        <v>0</v>
      </c>
      <c r="E39" s="109">
        <f>SUM(E17:E23)*E36</f>
        <v>0</v>
      </c>
      <c r="F39" s="109">
        <f>SUM(F17:F23)*F36</f>
        <v>0</v>
      </c>
      <c r="G39" s="109">
        <f>SUM(G17:G23)*G36</f>
        <v>0</v>
      </c>
      <c r="H39" s="110">
        <f>SUM(C39:G39)</f>
        <v>0</v>
      </c>
    </row>
    <row r="40" spans="1:8" ht="15.75" customHeight="1" x14ac:dyDescent="0.15">
      <c r="A40" s="196" t="s">
        <v>55</v>
      </c>
      <c r="B40" s="197"/>
      <c r="C40" s="111">
        <f>(C24+C26+C28)*C37</f>
        <v>0</v>
      </c>
      <c r="D40" s="111">
        <f>(D24+D26+D28)*D37</f>
        <v>0</v>
      </c>
      <c r="E40" s="111">
        <f>(E24+E26+E28)*E37</f>
        <v>0</v>
      </c>
      <c r="F40" s="111">
        <f>(F24+F26+F28)*F37</f>
        <v>0</v>
      </c>
      <c r="G40" s="111">
        <f>(G24+G26+G28)*G37</f>
        <v>0</v>
      </c>
      <c r="H40" s="112">
        <f>SUM(C40:G40)</f>
        <v>0</v>
      </c>
    </row>
    <row r="41" spans="1:8" ht="15.75" customHeight="1" x14ac:dyDescent="0.15">
      <c r="A41" s="196" t="s">
        <v>56</v>
      </c>
      <c r="B41" s="197"/>
      <c r="C41" s="113">
        <f>(C25+C27)*C38</f>
        <v>0</v>
      </c>
      <c r="D41" s="113">
        <f>(D25+D27)*D38</f>
        <v>0</v>
      </c>
      <c r="E41" s="113">
        <f>(E25+E27)*E38</f>
        <v>0</v>
      </c>
      <c r="F41" s="113">
        <f>(F25+F27)*F38</f>
        <v>0</v>
      </c>
      <c r="G41" s="113">
        <f>(G25+G27)*G38</f>
        <v>0</v>
      </c>
      <c r="H41" s="112">
        <f>SUM(C41:G41)</f>
        <v>0</v>
      </c>
    </row>
    <row r="42" spans="1:8" ht="15.75" customHeight="1" x14ac:dyDescent="0.15">
      <c r="A42" s="114" t="s">
        <v>91</v>
      </c>
      <c r="B42" s="166" t="s">
        <v>93</v>
      </c>
      <c r="C42" s="52">
        <v>0</v>
      </c>
      <c r="D42" s="53">
        <v>0</v>
      </c>
      <c r="E42" s="53">
        <v>0</v>
      </c>
      <c r="F42" s="53">
        <v>0</v>
      </c>
      <c r="G42" s="53">
        <v>0</v>
      </c>
      <c r="H42" s="115">
        <f>SUM(C42:G42)</f>
        <v>0</v>
      </c>
    </row>
    <row r="43" spans="1:8" ht="15.75" customHeight="1" thickBot="1" x14ac:dyDescent="0.2">
      <c r="A43" s="116" t="s">
        <v>92</v>
      </c>
      <c r="B43" s="167" t="s">
        <v>94</v>
      </c>
      <c r="C43" s="54">
        <v>0</v>
      </c>
      <c r="D43" s="55">
        <v>0</v>
      </c>
      <c r="E43" s="55">
        <v>0</v>
      </c>
      <c r="F43" s="55">
        <v>0</v>
      </c>
      <c r="G43" s="55">
        <v>0</v>
      </c>
      <c r="H43" s="115">
        <f>SUM(C43:G43)</f>
        <v>0</v>
      </c>
    </row>
    <row r="44" spans="1:8" s="4" customFormat="1" ht="15.75" customHeight="1" thickBot="1" x14ac:dyDescent="0.2">
      <c r="A44" s="193" t="s">
        <v>47</v>
      </c>
      <c r="B44" s="194"/>
      <c r="C44" s="117">
        <f t="shared" ref="C44:H44" si="1">SUM(C39:C43)</f>
        <v>0</v>
      </c>
      <c r="D44" s="117">
        <f t="shared" si="1"/>
        <v>0</v>
      </c>
      <c r="E44" s="117">
        <f t="shared" si="1"/>
        <v>0</v>
      </c>
      <c r="F44" s="117">
        <f t="shared" si="1"/>
        <v>0</v>
      </c>
      <c r="G44" s="117">
        <f t="shared" si="1"/>
        <v>0</v>
      </c>
      <c r="H44" s="117">
        <f t="shared" si="1"/>
        <v>0</v>
      </c>
    </row>
    <row r="45" spans="1:8" s="4" customFormat="1" ht="5" customHeight="1" thickTop="1" thickBot="1" x14ac:dyDescent="0.2">
      <c r="A45" s="102"/>
      <c r="B45" s="102"/>
      <c r="C45" s="118"/>
      <c r="D45" s="118"/>
      <c r="E45" s="118"/>
      <c r="F45" s="118"/>
      <c r="G45" s="118"/>
      <c r="H45" s="118"/>
    </row>
    <row r="46" spans="1:8" s="4" customFormat="1" ht="15.75" customHeight="1" thickBot="1" x14ac:dyDescent="0.2">
      <c r="A46" s="192" t="s">
        <v>72</v>
      </c>
      <c r="B46" s="192"/>
      <c r="C46" s="119">
        <f>C32+C44</f>
        <v>0</v>
      </c>
      <c r="D46" s="119">
        <f>D32+D44</f>
        <v>0</v>
      </c>
      <c r="E46" s="119">
        <f>E32+E44</f>
        <v>0</v>
      </c>
      <c r="F46" s="119">
        <f>F32+F44</f>
        <v>0</v>
      </c>
      <c r="G46" s="119">
        <f>G32+G44</f>
        <v>0</v>
      </c>
      <c r="H46" s="119">
        <f>SUM(C46:G46)</f>
        <v>0</v>
      </c>
    </row>
    <row r="47" spans="1:8" s="4" customFormat="1" ht="5" customHeight="1" x14ac:dyDescent="0.15">
      <c r="A47" s="102"/>
      <c r="B47" s="102"/>
      <c r="C47" s="120"/>
      <c r="D47" s="120"/>
      <c r="E47" s="120"/>
      <c r="F47" s="120"/>
      <c r="G47" s="120"/>
      <c r="H47" s="105"/>
    </row>
    <row r="48" spans="1:8" ht="18" customHeight="1" thickBot="1" x14ac:dyDescent="0.2">
      <c r="A48" s="200" t="s">
        <v>45</v>
      </c>
      <c r="B48" s="200"/>
      <c r="C48" s="121"/>
      <c r="D48" s="121"/>
      <c r="E48" s="121"/>
      <c r="F48" s="121"/>
      <c r="G48" s="121"/>
      <c r="H48" s="108"/>
    </row>
    <row r="49" spans="1:8" ht="15.75" customHeight="1" x14ac:dyDescent="0.15">
      <c r="A49" s="201" t="s">
        <v>14</v>
      </c>
      <c r="B49" s="202"/>
      <c r="C49" s="35">
        <v>0</v>
      </c>
      <c r="D49" s="35">
        <v>0</v>
      </c>
      <c r="E49" s="35">
        <v>0</v>
      </c>
      <c r="F49" s="35">
        <v>0</v>
      </c>
      <c r="G49" s="35">
        <v>0</v>
      </c>
      <c r="H49" s="110">
        <f>SUM(C49:G49)</f>
        <v>0</v>
      </c>
    </row>
    <row r="50" spans="1:8" ht="15.75" customHeight="1" thickBot="1" x14ac:dyDescent="0.2">
      <c r="A50" s="196" t="s">
        <v>15</v>
      </c>
      <c r="B50" s="197"/>
      <c r="C50" s="37">
        <v>0</v>
      </c>
      <c r="D50" s="37">
        <v>0</v>
      </c>
      <c r="E50" s="37">
        <v>0</v>
      </c>
      <c r="F50" s="37">
        <v>0</v>
      </c>
      <c r="G50" s="37">
        <v>0</v>
      </c>
      <c r="H50" s="112">
        <f>SUM(C50:G50)</f>
        <v>0</v>
      </c>
    </row>
    <row r="51" spans="1:8" ht="15.75" customHeight="1" thickBot="1" x14ac:dyDescent="0.2">
      <c r="A51" s="193" t="s">
        <v>45</v>
      </c>
      <c r="B51" s="194"/>
      <c r="C51" s="122">
        <f>SUM(C49:C50)</f>
        <v>0</v>
      </c>
      <c r="D51" s="122">
        <f>SUM(D49:D50)</f>
        <v>0</v>
      </c>
      <c r="E51" s="122">
        <f>SUM(E49:E50)</f>
        <v>0</v>
      </c>
      <c r="F51" s="122">
        <f>SUM(F49:F50)</f>
        <v>0</v>
      </c>
      <c r="G51" s="122">
        <f>SUM(G49:G50)</f>
        <v>0</v>
      </c>
      <c r="H51" s="123">
        <f>SUM(C51:G51)</f>
        <v>0</v>
      </c>
    </row>
    <row r="52" spans="1:8" ht="5" customHeight="1" thickTop="1" x14ac:dyDescent="0.15">
      <c r="A52" s="124"/>
      <c r="B52" s="124"/>
      <c r="C52" s="125"/>
      <c r="D52" s="125"/>
      <c r="E52" s="125"/>
      <c r="F52" s="125"/>
      <c r="G52" s="125"/>
      <c r="H52" s="126"/>
    </row>
    <row r="53" spans="1:8" ht="18" customHeight="1" thickBot="1" x14ac:dyDescent="0.2">
      <c r="A53" s="200" t="s">
        <v>44</v>
      </c>
      <c r="B53" s="200"/>
      <c r="C53" s="126"/>
      <c r="D53" s="126"/>
      <c r="E53" s="126"/>
      <c r="F53" s="126"/>
      <c r="G53" s="126"/>
      <c r="H53" s="126"/>
    </row>
    <row r="54" spans="1:8" ht="15.75" customHeight="1" x14ac:dyDescent="0.15">
      <c r="A54" s="201" t="s">
        <v>1</v>
      </c>
      <c r="B54" s="202"/>
      <c r="C54" s="35">
        <v>0</v>
      </c>
      <c r="D54" s="35">
        <v>0</v>
      </c>
      <c r="E54" s="35">
        <v>0</v>
      </c>
      <c r="F54" s="35">
        <v>0</v>
      </c>
      <c r="G54" s="35">
        <v>0</v>
      </c>
      <c r="H54" s="110">
        <f t="shared" ref="H54:H63" si="2">SUM(C54:G54)</f>
        <v>0</v>
      </c>
    </row>
    <row r="55" spans="1:8" ht="15.75" customHeight="1" x14ac:dyDescent="0.15">
      <c r="A55" s="198" t="s">
        <v>2</v>
      </c>
      <c r="B55" s="199"/>
      <c r="C55" s="36">
        <v>0</v>
      </c>
      <c r="D55" s="36">
        <v>0</v>
      </c>
      <c r="E55" s="36">
        <v>0</v>
      </c>
      <c r="F55" s="36">
        <v>0</v>
      </c>
      <c r="G55" s="36">
        <v>0</v>
      </c>
      <c r="H55" s="115">
        <f t="shared" si="2"/>
        <v>0</v>
      </c>
    </row>
    <row r="56" spans="1:8" ht="15.75" customHeight="1" x14ac:dyDescent="0.15">
      <c r="A56" s="205" t="s">
        <v>3</v>
      </c>
      <c r="B56" s="206"/>
      <c r="C56" s="36">
        <v>0</v>
      </c>
      <c r="D56" s="36">
        <v>0</v>
      </c>
      <c r="E56" s="36">
        <v>0</v>
      </c>
      <c r="F56" s="36">
        <v>0</v>
      </c>
      <c r="G56" s="36">
        <v>0</v>
      </c>
      <c r="H56" s="115">
        <f t="shared" si="2"/>
        <v>0</v>
      </c>
    </row>
    <row r="57" spans="1:8" ht="15.75" customHeight="1" x14ac:dyDescent="0.15">
      <c r="A57" s="198" t="s">
        <v>43</v>
      </c>
      <c r="B57" s="199"/>
      <c r="C57" s="36">
        <v>0</v>
      </c>
      <c r="D57" s="36">
        <v>0</v>
      </c>
      <c r="E57" s="36">
        <v>0</v>
      </c>
      <c r="F57" s="36">
        <v>0</v>
      </c>
      <c r="G57" s="36">
        <v>0</v>
      </c>
      <c r="H57" s="115">
        <f t="shared" si="2"/>
        <v>0</v>
      </c>
    </row>
    <row r="58" spans="1:8" ht="15.75" customHeight="1" x14ac:dyDescent="0.15">
      <c r="A58" s="238" t="s">
        <v>19</v>
      </c>
      <c r="B58" s="239"/>
      <c r="C58" s="36">
        <v>0</v>
      </c>
      <c r="D58" s="36">
        <v>0</v>
      </c>
      <c r="E58" s="36">
        <v>0</v>
      </c>
      <c r="F58" s="36">
        <v>0</v>
      </c>
      <c r="G58" s="36">
        <v>0</v>
      </c>
      <c r="H58" s="115">
        <f t="shared" si="2"/>
        <v>0</v>
      </c>
    </row>
    <row r="59" spans="1:8" ht="15.75" customHeight="1" x14ac:dyDescent="0.15">
      <c r="A59" s="205" t="s">
        <v>20</v>
      </c>
      <c r="B59" s="206"/>
      <c r="C59" s="37">
        <v>0</v>
      </c>
      <c r="D59" s="37">
        <v>0</v>
      </c>
      <c r="E59" s="37">
        <v>0</v>
      </c>
      <c r="F59" s="37">
        <v>0</v>
      </c>
      <c r="G59" s="37">
        <v>0</v>
      </c>
      <c r="H59" s="112">
        <f t="shared" si="2"/>
        <v>0</v>
      </c>
    </row>
    <row r="60" spans="1:8" ht="15.75" customHeight="1" x14ac:dyDescent="0.15">
      <c r="A60" s="205" t="s">
        <v>97</v>
      </c>
      <c r="B60" s="206"/>
      <c r="C60" s="37">
        <v>0</v>
      </c>
      <c r="D60" s="37">
        <v>0</v>
      </c>
      <c r="E60" s="37">
        <v>0</v>
      </c>
      <c r="F60" s="37">
        <v>0</v>
      </c>
      <c r="G60" s="37"/>
      <c r="H60" s="112">
        <f t="shared" si="2"/>
        <v>0</v>
      </c>
    </row>
    <row r="61" spans="1:8" ht="15.75" customHeight="1" x14ac:dyDescent="0.15">
      <c r="A61" s="213" t="s">
        <v>61</v>
      </c>
      <c r="B61" s="214"/>
      <c r="C61" s="37">
        <v>0</v>
      </c>
      <c r="D61" s="37">
        <v>0</v>
      </c>
      <c r="E61" s="37">
        <v>0</v>
      </c>
      <c r="F61" s="37">
        <v>0</v>
      </c>
      <c r="G61" s="37">
        <v>0</v>
      </c>
      <c r="H61" s="112">
        <f>SUM(C61:G61)</f>
        <v>0</v>
      </c>
    </row>
    <row r="62" spans="1:8" ht="15.75" customHeight="1" thickBot="1" x14ac:dyDescent="0.2">
      <c r="A62" s="127" t="s">
        <v>57</v>
      </c>
      <c r="B62" s="168" t="s">
        <v>115</v>
      </c>
      <c r="C62" s="38">
        <v>0</v>
      </c>
      <c r="D62" s="38">
        <v>0</v>
      </c>
      <c r="E62" s="38">
        <v>0</v>
      </c>
      <c r="F62" s="38">
        <v>0</v>
      </c>
      <c r="G62" s="38">
        <v>0</v>
      </c>
      <c r="H62" s="128">
        <f t="shared" si="2"/>
        <v>0</v>
      </c>
    </row>
    <row r="63" spans="1:8" s="4" customFormat="1" ht="15.75" customHeight="1" thickBot="1" x14ac:dyDescent="0.2">
      <c r="A63" s="193" t="s">
        <v>44</v>
      </c>
      <c r="B63" s="194"/>
      <c r="C63" s="117">
        <f>SUM(C54:C62)</f>
        <v>0</v>
      </c>
      <c r="D63" s="117">
        <f>SUM(D54:D62)</f>
        <v>0</v>
      </c>
      <c r="E63" s="117">
        <f>SUM(E54:E62)</f>
        <v>0</v>
      </c>
      <c r="F63" s="117">
        <f>SUM(F54:F62)</f>
        <v>0</v>
      </c>
      <c r="G63" s="117">
        <f>SUM(G54:G62)</f>
        <v>0</v>
      </c>
      <c r="H63" s="129">
        <f t="shared" si="2"/>
        <v>0</v>
      </c>
    </row>
    <row r="64" spans="1:8" s="4" customFormat="1" ht="22.5" customHeight="1" thickTop="1" x14ac:dyDescent="0.15">
      <c r="A64" s="130" t="s">
        <v>98</v>
      </c>
      <c r="B64" s="102"/>
      <c r="C64" s="131"/>
      <c r="D64" s="131"/>
      <c r="E64" s="131"/>
      <c r="F64" s="131"/>
      <c r="G64" s="131"/>
      <c r="H64" s="131"/>
    </row>
    <row r="65" spans="1:10" ht="18" customHeight="1" thickBot="1" x14ac:dyDescent="0.2">
      <c r="A65" s="200" t="s">
        <v>63</v>
      </c>
      <c r="B65" s="200"/>
      <c r="C65" s="132" t="s">
        <v>76</v>
      </c>
      <c r="D65" s="133"/>
      <c r="E65" s="133"/>
      <c r="F65" s="133"/>
      <c r="G65" s="133"/>
      <c r="H65" s="133"/>
    </row>
    <row r="66" spans="1:10" ht="15.75" customHeight="1" x14ac:dyDescent="0.15">
      <c r="A66" s="211" t="s">
        <v>64</v>
      </c>
      <c r="B66" s="212"/>
      <c r="C66" s="35">
        <v>0</v>
      </c>
      <c r="D66" s="35">
        <v>0</v>
      </c>
      <c r="E66" s="35">
        <v>0</v>
      </c>
      <c r="F66" s="35">
        <v>0</v>
      </c>
      <c r="G66" s="35">
        <v>0</v>
      </c>
      <c r="H66" s="110">
        <f>SUM(C66:G66)</f>
        <v>0</v>
      </c>
    </row>
    <row r="67" spans="1:10" ht="15.75" customHeight="1" x14ac:dyDescent="0.15">
      <c r="A67" s="205" t="s">
        <v>65</v>
      </c>
      <c r="B67" s="206"/>
      <c r="C67" s="36">
        <v>0</v>
      </c>
      <c r="D67" s="36">
        <v>0</v>
      </c>
      <c r="E67" s="36">
        <v>0</v>
      </c>
      <c r="F67" s="36">
        <v>0</v>
      </c>
      <c r="G67" s="36">
        <v>0</v>
      </c>
      <c r="H67" s="115">
        <f>SUM(C67:G67)</f>
        <v>0</v>
      </c>
    </row>
    <row r="68" spans="1:10" ht="15.75" customHeight="1" x14ac:dyDescent="0.15">
      <c r="A68" s="205" t="s">
        <v>67</v>
      </c>
      <c r="B68" s="206"/>
      <c r="C68" s="36">
        <v>0</v>
      </c>
      <c r="D68" s="36">
        <v>0</v>
      </c>
      <c r="E68" s="36">
        <v>0</v>
      </c>
      <c r="F68" s="36">
        <v>0</v>
      </c>
      <c r="G68" s="36">
        <v>0</v>
      </c>
      <c r="H68" s="115">
        <f>SUM(C68:G68)</f>
        <v>0</v>
      </c>
    </row>
    <row r="69" spans="1:10" ht="15.75" customHeight="1" thickBot="1" x14ac:dyDescent="0.2">
      <c r="A69" s="205" t="s">
        <v>66</v>
      </c>
      <c r="B69" s="206"/>
      <c r="C69" s="36">
        <v>0</v>
      </c>
      <c r="D69" s="36">
        <v>0</v>
      </c>
      <c r="E69" s="36">
        <v>0</v>
      </c>
      <c r="F69" s="36">
        <v>0</v>
      </c>
      <c r="G69" s="36">
        <v>0</v>
      </c>
      <c r="H69" s="115">
        <f>SUM(C69:G69)</f>
        <v>0</v>
      </c>
    </row>
    <row r="70" spans="1:10" s="4" customFormat="1" ht="15.75" customHeight="1" thickBot="1" x14ac:dyDescent="0.2">
      <c r="A70" s="193" t="s">
        <v>73</v>
      </c>
      <c r="B70" s="194"/>
      <c r="C70" s="117">
        <f>SUM(C66:C69)</f>
        <v>0</v>
      </c>
      <c r="D70" s="117">
        <f>SUM(D66:D69)</f>
        <v>0</v>
      </c>
      <c r="E70" s="117">
        <f>SUM(E66:E69)</f>
        <v>0</v>
      </c>
      <c r="F70" s="117">
        <f>SUM(F66:F69)</f>
        <v>0</v>
      </c>
      <c r="G70" s="117">
        <f>SUM(G66:G69)</f>
        <v>0</v>
      </c>
      <c r="H70" s="129">
        <f>SUM(C70:G70)</f>
        <v>0</v>
      </c>
    </row>
    <row r="71" spans="1:10" s="4" customFormat="1" ht="5" customHeight="1" thickTop="1" thickBot="1" x14ac:dyDescent="0.2">
      <c r="A71" s="102"/>
      <c r="B71" s="134"/>
      <c r="C71" s="135"/>
      <c r="D71" s="135"/>
      <c r="E71" s="135"/>
      <c r="F71" s="135"/>
      <c r="G71" s="135"/>
      <c r="H71" s="135"/>
    </row>
    <row r="72" spans="1:10" s="2" customFormat="1" ht="15.75" customHeight="1" thickBot="1" x14ac:dyDescent="0.2">
      <c r="A72" s="208" t="s">
        <v>71</v>
      </c>
      <c r="B72" s="208"/>
      <c r="C72" s="119">
        <f>C46+C51+C63+C70</f>
        <v>0</v>
      </c>
      <c r="D72" s="119">
        <f>D46+D51+D63+D70</f>
        <v>0</v>
      </c>
      <c r="E72" s="119">
        <f>E46+E51+E63+E70</f>
        <v>0</v>
      </c>
      <c r="F72" s="119">
        <f>F46+F51+F63+F70</f>
        <v>0</v>
      </c>
      <c r="G72" s="119">
        <f>G46+G51+G63+G70</f>
        <v>0</v>
      </c>
      <c r="H72" s="119">
        <f>SUM(C72:G72)</f>
        <v>0</v>
      </c>
    </row>
    <row r="73" spans="1:10" s="2" customFormat="1" ht="5" customHeight="1" x14ac:dyDescent="0.15">
      <c r="A73" s="136"/>
      <c r="B73" s="136"/>
      <c r="C73" s="137"/>
      <c r="D73" s="138"/>
      <c r="E73" s="139"/>
      <c r="F73" s="140"/>
      <c r="G73" s="139"/>
      <c r="H73" s="141"/>
    </row>
    <row r="74" spans="1:10" s="2" customFormat="1" ht="18" customHeight="1" thickBot="1" x14ac:dyDescent="0.2">
      <c r="A74" s="209" t="s">
        <v>49</v>
      </c>
      <c r="B74" s="210"/>
      <c r="C74" s="108"/>
      <c r="D74" s="108"/>
      <c r="E74" s="108"/>
      <c r="F74" s="108"/>
      <c r="G74" s="108"/>
      <c r="H74" s="108"/>
    </row>
    <row r="75" spans="1:10" ht="15.75" customHeight="1" thickBot="1" x14ac:dyDescent="0.2">
      <c r="A75" s="142" t="s">
        <v>42</v>
      </c>
      <c r="B75" s="226" t="s">
        <v>112</v>
      </c>
      <c r="C75" s="143">
        <f>'Sub-Award Budget Template'!C16+'Sub-Award Budget Template'!C27+'Sub-Award Budget Template'!C38+'Sub-Award Budget Template'!C49+'Sub-Award Budget Template'!C60</f>
        <v>0</v>
      </c>
      <c r="D75" s="143">
        <f>'Sub-Award Budget Template'!D16+'Sub-Award Budget Template'!D27+'Sub-Award Budget Template'!D38+'Sub-Award Budget Template'!D49+'Sub-Award Budget Template'!D60</f>
        <v>0</v>
      </c>
      <c r="E75" s="143">
        <f>'Sub-Award Budget Template'!E16+'Sub-Award Budget Template'!E27+'Sub-Award Budget Template'!E38+'Sub-Award Budget Template'!E49+'Sub-Award Budget Template'!E60</f>
        <v>0</v>
      </c>
      <c r="F75" s="143">
        <f>'Sub-Award Budget Template'!F16+'Sub-Award Budget Template'!F27+'Sub-Award Budget Template'!F38+'Sub-Award Budget Template'!F49+'Sub-Award Budget Template'!F60</f>
        <v>0</v>
      </c>
      <c r="G75" s="143">
        <f>'Sub-Award Budget Template'!G16+'Sub-Award Budget Template'!G27+'Sub-Award Budget Template'!G38+'Sub-Award Budget Template'!G49+'Sub-Award Budget Template'!G60</f>
        <v>0</v>
      </c>
      <c r="H75" s="110">
        <f>SUM(C75:G75)</f>
        <v>0</v>
      </c>
    </row>
    <row r="76" spans="1:10" ht="15.75" customHeight="1" thickBot="1" x14ac:dyDescent="0.2">
      <c r="A76" s="144" t="s">
        <v>41</v>
      </c>
      <c r="B76" s="227"/>
      <c r="C76" s="143">
        <f>'Sub-Award Budget Template'!C17+'Sub-Award Budget Template'!C28+'Sub-Award Budget Template'!C39+'Sub-Award Budget Template'!C50+'Sub-Award Budget Template'!C61</f>
        <v>0</v>
      </c>
      <c r="D76" s="143">
        <f>'Sub-Award Budget Template'!D17+'Sub-Award Budget Template'!D28+'Sub-Award Budget Template'!D39+'Sub-Award Budget Template'!D50+'Sub-Award Budget Template'!D61</f>
        <v>0</v>
      </c>
      <c r="E76" s="143">
        <f>'Sub-Award Budget Template'!E17+'Sub-Award Budget Template'!E28+'Sub-Award Budget Template'!E39+'Sub-Award Budget Template'!E50+'Sub-Award Budget Template'!E61</f>
        <v>0</v>
      </c>
      <c r="F76" s="143">
        <f>'Sub-Award Budget Template'!F17+'Sub-Award Budget Template'!F28+'Sub-Award Budget Template'!F39+'Sub-Award Budget Template'!F50+'Sub-Award Budget Template'!F61</f>
        <v>0</v>
      </c>
      <c r="G76" s="143">
        <f>'Sub-Award Budget Template'!G17+'Sub-Award Budget Template'!G28+'Sub-Award Budget Template'!G39+'Sub-Award Budget Template'!G50+'Sub-Award Budget Template'!G61</f>
        <v>0</v>
      </c>
      <c r="H76" s="145">
        <f>SUM(C76:G76)</f>
        <v>0</v>
      </c>
    </row>
    <row r="77" spans="1:10" ht="15.75" customHeight="1" thickBot="1" x14ac:dyDescent="0.2">
      <c r="A77" s="203" t="s">
        <v>52</v>
      </c>
      <c r="B77" s="207"/>
      <c r="C77" s="39">
        <v>0</v>
      </c>
      <c r="D77" s="40">
        <v>0</v>
      </c>
      <c r="E77" s="40">
        <v>0</v>
      </c>
      <c r="F77" s="40">
        <v>0</v>
      </c>
      <c r="G77" s="40">
        <v>0</v>
      </c>
      <c r="H77" s="128">
        <f t="shared" ref="H77:H80" si="3">SUM(C77:G77)</f>
        <v>0</v>
      </c>
    </row>
    <row r="78" spans="1:10" ht="15.75" customHeight="1" thickBot="1" x14ac:dyDescent="0.2">
      <c r="A78" s="203" t="s">
        <v>53</v>
      </c>
      <c r="B78" s="204"/>
      <c r="C78" s="39">
        <v>0</v>
      </c>
      <c r="D78" s="40">
        <v>0</v>
      </c>
      <c r="E78" s="40">
        <v>0</v>
      </c>
      <c r="F78" s="40">
        <v>0</v>
      </c>
      <c r="G78" s="40">
        <v>0</v>
      </c>
      <c r="H78" s="128">
        <f t="shared" si="3"/>
        <v>0</v>
      </c>
    </row>
    <row r="79" spans="1:10" ht="15.75" customHeight="1" thickBot="1" x14ac:dyDescent="0.2">
      <c r="A79" s="203" t="s">
        <v>62</v>
      </c>
      <c r="B79" s="204"/>
      <c r="C79" s="41">
        <v>0</v>
      </c>
      <c r="D79" s="42">
        <v>0</v>
      </c>
      <c r="E79" s="42">
        <v>0</v>
      </c>
      <c r="F79" s="42">
        <v>0</v>
      </c>
      <c r="G79" s="42">
        <v>0</v>
      </c>
      <c r="H79" s="146">
        <f>SUM(C79:G79)</f>
        <v>0</v>
      </c>
    </row>
    <row r="80" spans="1:10" s="4" customFormat="1" ht="15.75" customHeight="1" thickBot="1" x14ac:dyDescent="0.2">
      <c r="A80" s="193" t="s">
        <v>74</v>
      </c>
      <c r="B80" s="194"/>
      <c r="C80" s="117">
        <f>SUM(C75:C79)</f>
        <v>0</v>
      </c>
      <c r="D80" s="117">
        <f>SUM(D75:D79)</f>
        <v>0</v>
      </c>
      <c r="E80" s="117">
        <f>SUM(E75:E79)</f>
        <v>0</v>
      </c>
      <c r="F80" s="117">
        <f>SUM(F75:F79)</f>
        <v>0</v>
      </c>
      <c r="G80" s="117">
        <f>SUM(G75:G79)</f>
        <v>0</v>
      </c>
      <c r="H80" s="129">
        <f t="shared" si="3"/>
        <v>0</v>
      </c>
      <c r="J80" s="147"/>
    </row>
    <row r="81" spans="1:10" s="4" customFormat="1" ht="5" customHeight="1" thickTop="1" x14ac:dyDescent="0.15">
      <c r="A81" s="148"/>
      <c r="B81" s="102"/>
      <c r="C81" s="131"/>
      <c r="D81" s="131"/>
      <c r="E81" s="131"/>
      <c r="F81" s="131"/>
      <c r="G81" s="131"/>
      <c r="H81" s="131"/>
      <c r="J81" s="147"/>
    </row>
    <row r="82" spans="1:10" s="4" customFormat="1" ht="5" customHeight="1" thickBot="1" x14ac:dyDescent="0.2">
      <c r="A82" s="148"/>
      <c r="B82" s="102"/>
      <c r="C82" s="141"/>
      <c r="D82" s="141"/>
      <c r="E82" s="141"/>
      <c r="F82" s="141"/>
      <c r="G82" s="141"/>
      <c r="H82" s="141"/>
      <c r="J82" s="147"/>
    </row>
    <row r="83" spans="1:10" s="2" customFormat="1" ht="18" customHeight="1" thickBot="1" x14ac:dyDescent="0.2">
      <c r="A83" s="223" t="s">
        <v>39</v>
      </c>
      <c r="B83" s="224"/>
      <c r="C83" s="224"/>
      <c r="D83" s="224"/>
      <c r="E83" s="224"/>
      <c r="F83" s="224"/>
      <c r="G83" s="224"/>
      <c r="H83" s="225"/>
    </row>
    <row r="84" spans="1:10" s="4" customFormat="1" ht="5" customHeight="1" x14ac:dyDescent="0.15">
      <c r="A84" s="148"/>
      <c r="B84" s="102"/>
      <c r="C84" s="141"/>
      <c r="D84" s="141"/>
      <c r="E84" s="141"/>
      <c r="F84" s="141"/>
      <c r="G84" s="141"/>
      <c r="H84" s="141"/>
      <c r="J84" s="147"/>
    </row>
    <row r="85" spans="1:10" s="4" customFormat="1" ht="18" customHeight="1" thickBot="1" x14ac:dyDescent="0.2">
      <c r="A85" s="200" t="s">
        <v>48</v>
      </c>
      <c r="B85" s="200"/>
      <c r="C85" s="200"/>
      <c r="D85" s="200"/>
      <c r="E85" s="105"/>
      <c r="F85" s="105"/>
      <c r="G85" s="105"/>
      <c r="H85" s="105"/>
      <c r="J85" s="147"/>
    </row>
    <row r="86" spans="1:10" s="2" customFormat="1" ht="15.75" customHeight="1" x14ac:dyDescent="0.15">
      <c r="A86" s="218" t="s">
        <v>13</v>
      </c>
      <c r="B86" s="219"/>
      <c r="C86" s="149">
        <f>C72+C80</f>
        <v>0</v>
      </c>
      <c r="D86" s="149">
        <f>D72+D80</f>
        <v>0</v>
      </c>
      <c r="E86" s="149">
        <f>E72+E80</f>
        <v>0</v>
      </c>
      <c r="F86" s="149">
        <f>F72+F80</f>
        <v>0</v>
      </c>
      <c r="G86" s="149">
        <f>G72+G80</f>
        <v>0</v>
      </c>
      <c r="H86" s="110">
        <f>SUM(C86:G86)</f>
        <v>0</v>
      </c>
    </row>
    <row r="87" spans="1:10" ht="15.75" customHeight="1" thickBot="1" x14ac:dyDescent="0.2">
      <c r="A87" s="221" t="s">
        <v>12</v>
      </c>
      <c r="B87" s="222"/>
      <c r="C87" s="150">
        <f>C86-C56-C58-C59-C60-C62-C66-C67-C68-C69-C76</f>
        <v>0</v>
      </c>
      <c r="D87" s="150">
        <f t="shared" ref="D87:H87" si="4">D86-D56-D58-D59-D60-D62-D66-D67-D68-D69-D76</f>
        <v>0</v>
      </c>
      <c r="E87" s="150">
        <f t="shared" si="4"/>
        <v>0</v>
      </c>
      <c r="F87" s="150">
        <f t="shared" si="4"/>
        <v>0</v>
      </c>
      <c r="G87" s="150">
        <f t="shared" si="4"/>
        <v>0</v>
      </c>
      <c r="H87" s="150">
        <f t="shared" si="4"/>
        <v>0</v>
      </c>
    </row>
    <row r="88" spans="1:10" ht="15.75" customHeight="1" thickBot="1" x14ac:dyDescent="0.2">
      <c r="A88" s="216" t="s">
        <v>34</v>
      </c>
      <c r="B88" s="217"/>
      <c r="C88" s="151">
        <f>IF(C86=0,0,IF($C$9="MTDC (Modified Total Direct Costs)",C87*$E$11,IF($C$9="TDC (Total Direct Costs)",C86*$E$11)))</f>
        <v>0</v>
      </c>
      <c r="D88" s="151">
        <f>IF(D86=0,0,IF($C$9="MTDC (Modified Total Direct Costs)",D87*$E$11,IF($C$9="TDC (Total Direct Costs)",D86*$E$11)))</f>
        <v>0</v>
      </c>
      <c r="E88" s="151">
        <f>IF(E86=0,0,IF($C$9="MTDC (Modified Total Direct Costs)",E87*$E$11,IF($C$9="TDC (Total Direct Costs)",E86*$E$11)))</f>
        <v>0</v>
      </c>
      <c r="F88" s="151">
        <f>IF(F86=0,0,IF($C$9="MTDC (Modified Total Direct Costs)",F87*$E$11,IF($C$9="TDC (Total Direct Costs)",F86*$E$11)))</f>
        <v>0</v>
      </c>
      <c r="G88" s="151">
        <f>IF(G86=0,0,IF($C$9="MTDC (Modified Total Direct Costs)",G87*$E$11,IF($C$9="TDC (Total Direct Costs)",G86*$E$11)))</f>
        <v>0</v>
      </c>
      <c r="H88" s="152">
        <f>SUM(C88:G88)</f>
        <v>0</v>
      </c>
    </row>
    <row r="89" spans="1:10" ht="5" customHeight="1" thickBot="1" x14ac:dyDescent="0.2">
      <c r="A89" s="102"/>
      <c r="B89" s="102"/>
      <c r="C89" s="153"/>
      <c r="D89" s="153"/>
      <c r="E89" s="153"/>
      <c r="F89" s="153"/>
      <c r="G89" s="153"/>
      <c r="H89" s="154"/>
    </row>
    <row r="90" spans="1:10" s="2" customFormat="1" ht="15.75" customHeight="1" thickTop="1" thickBot="1" x14ac:dyDescent="0.2">
      <c r="A90" s="215" t="s">
        <v>78</v>
      </c>
      <c r="B90" s="215"/>
      <c r="C90" s="155">
        <f>C86+C88</f>
        <v>0</v>
      </c>
      <c r="D90" s="155">
        <f>D86+D88</f>
        <v>0</v>
      </c>
      <c r="E90" s="155">
        <f>E86+E88</f>
        <v>0</v>
      </c>
      <c r="F90" s="155">
        <f>F86+F88</f>
        <v>0</v>
      </c>
      <c r="G90" s="155">
        <f>G86+G88</f>
        <v>0</v>
      </c>
      <c r="H90" s="155">
        <f>SUM(C90:G90)</f>
        <v>0</v>
      </c>
    </row>
    <row r="91" spans="1:10" ht="5" customHeight="1" thickTop="1" thickBot="1" x14ac:dyDescent="0.2">
      <c r="C91" s="156"/>
      <c r="D91" s="156"/>
      <c r="E91" s="156"/>
      <c r="F91" s="156"/>
      <c r="G91" s="156"/>
      <c r="H91" s="156"/>
    </row>
    <row r="92" spans="1:10" ht="15.75" customHeight="1" thickBot="1" x14ac:dyDescent="0.2">
      <c r="A92" s="220" t="s">
        <v>25</v>
      </c>
      <c r="B92" s="220"/>
      <c r="C92" s="157">
        <f>IF($C$9="MTDC (Modified Total Direct Costs)",((C87*$E$12)-(C87*$E$11)),((C86*$E$12)-(C86*$E$11)))</f>
        <v>0</v>
      </c>
      <c r="D92" s="157">
        <f t="shared" ref="D92:G92" si="5">IF($C$9="MTDC (Modified Total Direct Costs)",((D87*$E$12)-(D87*$E$11)),((D86*$E$12)-(D86*$E$11)))</f>
        <v>0</v>
      </c>
      <c r="E92" s="157">
        <f t="shared" si="5"/>
        <v>0</v>
      </c>
      <c r="F92" s="157">
        <f t="shared" si="5"/>
        <v>0</v>
      </c>
      <c r="G92" s="157">
        <f t="shared" si="5"/>
        <v>0</v>
      </c>
      <c r="H92" s="158">
        <f>SUM(C92:G92)</f>
        <v>0</v>
      </c>
    </row>
    <row r="93" spans="1:10" ht="5" customHeight="1" x14ac:dyDescent="0.15"/>
    <row r="94" spans="1:10" ht="15.75" customHeight="1" x14ac:dyDescent="0.15">
      <c r="D94" s="75"/>
    </row>
    <row r="95" spans="1:10" ht="5" customHeight="1" x14ac:dyDescent="0.15">
      <c r="D95" s="75"/>
    </row>
    <row r="96" spans="1:10" ht="15.75" customHeight="1" x14ac:dyDescent="0.15">
      <c r="D96" s="75"/>
    </row>
    <row r="97" spans="1:8" ht="15.75" customHeight="1" x14ac:dyDescent="0.15">
      <c r="A97" s="159"/>
      <c r="D97" s="75"/>
    </row>
    <row r="98" spans="1:8" ht="15.75" customHeight="1" x14ac:dyDescent="0.15">
      <c r="D98" s="75"/>
    </row>
    <row r="99" spans="1:8" ht="15.75" customHeight="1" x14ac:dyDescent="0.15"/>
    <row r="100" spans="1:8" ht="15.75" customHeight="1" x14ac:dyDescent="0.15">
      <c r="H100" s="66"/>
    </row>
    <row r="101" spans="1:8" ht="15.75" customHeight="1" x14ac:dyDescent="0.15">
      <c r="H101" s="75"/>
    </row>
    <row r="102" spans="1:8" ht="15.75" customHeight="1" x14ac:dyDescent="0.15"/>
  </sheetData>
  <sheetProtection algorithmName="SHA-512" hashValue="0y3h/oQbn9G8zg6316o/Lnjwje3bCOEECpJ9BcUkj3MQEW1NE1sySqUNmW4htTlMTTdRpDei0glHghzNfO8E6w==" saltValue="fURvCkvJrAZk0OAnJ4FhCQ==" spinCount="100000" sheet="1" objects="1" scenarios="1" selectLockedCells="1"/>
  <mergeCells count="71">
    <mergeCell ref="B75:B76"/>
    <mergeCell ref="A11:C11"/>
    <mergeCell ref="A12:C12"/>
    <mergeCell ref="D11:D12"/>
    <mergeCell ref="A37:A38"/>
    <mergeCell ref="A44:B44"/>
    <mergeCell ref="A28:B28"/>
    <mergeCell ref="A53:B53"/>
    <mergeCell ref="A30:B30"/>
    <mergeCell ref="A35:B35"/>
    <mergeCell ref="A29:B29"/>
    <mergeCell ref="A58:B58"/>
    <mergeCell ref="A56:B56"/>
    <mergeCell ref="A31:B31"/>
    <mergeCell ref="A54:B54"/>
    <mergeCell ref="A17:B17"/>
    <mergeCell ref="A90:B90"/>
    <mergeCell ref="A79:B79"/>
    <mergeCell ref="A88:B88"/>
    <mergeCell ref="A86:B86"/>
    <mergeCell ref="A92:B92"/>
    <mergeCell ref="A87:B87"/>
    <mergeCell ref="A85:D85"/>
    <mergeCell ref="A83:H83"/>
    <mergeCell ref="A80:B80"/>
    <mergeCell ref="A78:B78"/>
    <mergeCell ref="A70:B70"/>
    <mergeCell ref="A59:B59"/>
    <mergeCell ref="A55:B55"/>
    <mergeCell ref="A63:B63"/>
    <mergeCell ref="A77:B77"/>
    <mergeCell ref="A72:B72"/>
    <mergeCell ref="A57:B57"/>
    <mergeCell ref="A60:B60"/>
    <mergeCell ref="A65:B65"/>
    <mergeCell ref="A69:B69"/>
    <mergeCell ref="A74:B74"/>
    <mergeCell ref="A66:B66"/>
    <mergeCell ref="A67:B67"/>
    <mergeCell ref="A68:B68"/>
    <mergeCell ref="A61:B61"/>
    <mergeCell ref="A19:B19"/>
    <mergeCell ref="A18:B18"/>
    <mergeCell ref="A50:B50"/>
    <mergeCell ref="A48:B48"/>
    <mergeCell ref="A49:B49"/>
    <mergeCell ref="A24:B24"/>
    <mergeCell ref="A39:B39"/>
    <mergeCell ref="A25:B25"/>
    <mergeCell ref="A20:B20"/>
    <mergeCell ref="A27:B27"/>
    <mergeCell ref="A23:B23"/>
    <mergeCell ref="A21:B21"/>
    <mergeCell ref="A26:B26"/>
    <mergeCell ref="A22:B22"/>
    <mergeCell ref="C35:F35"/>
    <mergeCell ref="A46:B46"/>
    <mergeCell ref="A51:B51"/>
    <mergeCell ref="A32:B32"/>
    <mergeCell ref="A33:H33"/>
    <mergeCell ref="A40:B40"/>
    <mergeCell ref="A41:B41"/>
    <mergeCell ref="A1:H1"/>
    <mergeCell ref="A4:H4"/>
    <mergeCell ref="A3:H3"/>
    <mergeCell ref="C9:D9"/>
    <mergeCell ref="F9:G9"/>
    <mergeCell ref="C7:G7"/>
    <mergeCell ref="A2:H2"/>
    <mergeCell ref="A9:B9"/>
    <mergeCell ref="C8:G8"/>
  </mergeCells>
  <phoneticPr fontId="0" type="noConversion"/>
  <dataValidations count="3">
    <dataValidation type="list" showInputMessage="1" showErrorMessage="1" sqref="C9:D9">
      <formula1>IDC_Base</formula1>
    </dataValidation>
    <dataValidation type="list" showInputMessage="1" showErrorMessage="1" sqref="E6">
      <formula1>ProposalType</formula1>
    </dataValidation>
    <dataValidation type="list" showInputMessage="1" showErrorMessage="1" sqref="F9:G9">
      <formula1>ResearchType</formula1>
    </dataValidation>
  </dataValidations>
  <hyperlinks>
    <hyperlink ref="B42" r:id="rId1"/>
    <hyperlink ref="B43" r:id="rId2" display="Click here for current premuims."/>
    <hyperlink ref="B62" r:id="rId3" display="For current tuition table, click here."/>
    <hyperlink ref="D11:D12" r:id="rId4" display="Please click here to find current NICRA here."/>
    <hyperlink ref="A37:A38" r:id="rId5" display="For current rates, click HERE."/>
  </hyperlinks>
  <printOptions horizontalCentered="1"/>
  <pageMargins left="0.25" right="0.25" top="0.25" bottom="0.5" header="0.5" footer="0.25"/>
  <pageSetup scale="70" fitToHeight="2" orientation="landscape" r:id="rId6"/>
  <headerFooter>
    <oddFooter>Page &amp;P of &amp;N</oddFooter>
  </headerFooter>
  <rowBreaks count="1" manualBreakCount="1">
    <brk id="51" max="7" man="1"/>
  </rowBreaks>
  <legacyDrawing r:id="rId7"/>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enableFormatConditionsCalculation="0"/>
  <dimension ref="A1:I70"/>
  <sheetViews>
    <sheetView topLeftCell="A21" workbookViewId="0">
      <selection activeCell="C10" sqref="C10:G10"/>
    </sheetView>
  </sheetViews>
  <sheetFormatPr baseColWidth="10" defaultColWidth="6.796875" defaultRowHeight="14" x14ac:dyDescent="0.15"/>
  <cols>
    <col min="1" max="1" width="37" style="13" customWidth="1"/>
    <col min="2" max="2" width="31.3984375" style="13" customWidth="1"/>
    <col min="3" max="8" width="25.796875" style="13" customWidth="1"/>
    <col min="9" max="9" width="8.796875" style="13" customWidth="1"/>
    <col min="10" max="10" width="13.796875" style="13" customWidth="1"/>
    <col min="11" max="24" width="8.796875" style="13" customWidth="1"/>
    <col min="25" max="34" width="6.796875" style="13"/>
    <col min="35" max="35" width="9.796875" style="13" customWidth="1"/>
    <col min="36" max="36" width="19.796875" style="13" customWidth="1"/>
    <col min="37" max="37" width="2.796875" style="13" customWidth="1"/>
    <col min="38" max="38" width="7.796875" style="13" customWidth="1"/>
    <col min="39" max="77" width="6.796875" style="13"/>
    <col min="78" max="78" width="9.796875" style="13" customWidth="1"/>
    <col min="79" max="79" width="19.796875" style="13" customWidth="1"/>
    <col min="80" max="80" width="2.796875" style="13" customWidth="1"/>
    <col min="81" max="81" width="7.796875" style="13" customWidth="1"/>
    <col min="82" max="16384" width="6.796875" style="13"/>
  </cols>
  <sheetData>
    <row r="1" spans="1:8" ht="20" customHeight="1" x14ac:dyDescent="0.15">
      <c r="A1" s="246" t="s">
        <v>104</v>
      </c>
      <c r="B1" s="246"/>
      <c r="C1" s="246"/>
      <c r="D1" s="246"/>
      <c r="E1" s="246"/>
      <c r="F1" s="246"/>
      <c r="G1" s="246"/>
      <c r="H1" s="246"/>
    </row>
    <row r="2" spans="1:8" ht="20" customHeight="1" x14ac:dyDescent="0.15">
      <c r="A2" s="247" t="s">
        <v>85</v>
      </c>
      <c r="B2" s="247"/>
      <c r="C2" s="247"/>
      <c r="D2" s="247"/>
      <c r="E2" s="247"/>
      <c r="F2" s="247"/>
      <c r="G2" s="247"/>
      <c r="H2" s="247"/>
    </row>
    <row r="3" spans="1:8" ht="20" customHeight="1" x14ac:dyDescent="0.15">
      <c r="A3" s="248" t="s">
        <v>38</v>
      </c>
      <c r="B3" s="249"/>
      <c r="C3" s="249"/>
      <c r="D3" s="249"/>
      <c r="E3" s="249"/>
      <c r="F3" s="249"/>
      <c r="G3" s="249"/>
      <c r="H3" s="249"/>
    </row>
    <row r="4" spans="1:8" ht="20" customHeight="1" x14ac:dyDescent="0.15">
      <c r="A4" s="250" t="s">
        <v>117</v>
      </c>
      <c r="B4" s="251"/>
      <c r="C4" s="251"/>
      <c r="D4" s="251"/>
      <c r="E4" s="251"/>
      <c r="F4" s="251"/>
      <c r="G4" s="251"/>
      <c r="H4" s="252"/>
    </row>
    <row r="5" spans="1:8" ht="9.75" customHeight="1" thickBot="1" x14ac:dyDescent="0.2">
      <c r="A5" s="15" t="s">
        <v>90</v>
      </c>
    </row>
    <row r="6" spans="1:8" ht="15.75" customHeight="1" thickBot="1" x14ac:dyDescent="0.2">
      <c r="A6" s="20"/>
      <c r="B6" s="16" t="s">
        <v>111</v>
      </c>
      <c r="C6" s="81" t="s">
        <v>6</v>
      </c>
      <c r="D6" s="82" t="s">
        <v>7</v>
      </c>
      <c r="E6" s="82" t="s">
        <v>8</v>
      </c>
      <c r="F6" s="82" t="s">
        <v>9</v>
      </c>
      <c r="G6" s="81" t="s">
        <v>10</v>
      </c>
    </row>
    <row r="7" spans="1:8" ht="15.75" customHeight="1" thickBot="1" x14ac:dyDescent="0.2">
      <c r="A7" s="20"/>
      <c r="B7" s="21" t="s">
        <v>36</v>
      </c>
      <c r="C7" s="162">
        <f>'Funded Budget Template'!C15</f>
        <v>0</v>
      </c>
      <c r="D7" s="162">
        <f>'Funded Budget Template'!D15</f>
        <v>0</v>
      </c>
      <c r="E7" s="162">
        <f>'Funded Budget Template'!E15</f>
        <v>0</v>
      </c>
      <c r="F7" s="162">
        <f>'Funded Budget Template'!F15</f>
        <v>0</v>
      </c>
      <c r="G7" s="162">
        <f>'Funded Budget Template'!G15</f>
        <v>0</v>
      </c>
      <c r="H7" s="63"/>
    </row>
    <row r="8" spans="1:8" ht="16.5" customHeight="1" thickBot="1" x14ac:dyDescent="0.2">
      <c r="A8" s="33"/>
      <c r="B8" s="18" t="s">
        <v>37</v>
      </c>
      <c r="C8" s="163">
        <f>'Funded Budget Template'!C16</f>
        <v>0</v>
      </c>
      <c r="D8" s="163">
        <f>'Funded Budget Template'!D16</f>
        <v>0</v>
      </c>
      <c r="E8" s="163">
        <f>'Funded Budget Template'!E16</f>
        <v>0</v>
      </c>
      <c r="F8" s="163">
        <f>'Funded Budget Template'!F16</f>
        <v>0</v>
      </c>
      <c r="G8" s="163">
        <f>'Funded Budget Template'!G16</f>
        <v>0</v>
      </c>
      <c r="H8" s="64"/>
    </row>
    <row r="9" spans="1:8" ht="30" customHeight="1" thickBot="1" x14ac:dyDescent="0.2">
      <c r="A9" s="15"/>
    </row>
    <row r="10" spans="1:8" ht="15.75" customHeight="1" thickBot="1" x14ac:dyDescent="0.2">
      <c r="A10" s="60" t="s">
        <v>107</v>
      </c>
      <c r="B10" s="16" t="s">
        <v>105</v>
      </c>
      <c r="C10" s="187"/>
      <c r="D10" s="188"/>
      <c r="E10" s="189"/>
      <c r="F10" s="189"/>
      <c r="G10" s="190"/>
      <c r="H10" s="19"/>
    </row>
    <row r="11" spans="1:8" ht="15.75" customHeight="1" thickBot="1" x14ac:dyDescent="0.2">
      <c r="A11" s="242" t="s">
        <v>87</v>
      </c>
      <c r="B11" s="243"/>
      <c r="C11" s="244"/>
      <c r="D11" s="245"/>
      <c r="E11" s="50"/>
    </row>
    <row r="12" spans="1:8" s="14" customFormat="1" ht="18" customHeight="1" thickBot="1" x14ac:dyDescent="0.2">
      <c r="A12" s="17"/>
      <c r="B12" s="50" t="s">
        <v>106</v>
      </c>
      <c r="C12" s="256"/>
      <c r="D12" s="257"/>
      <c r="E12" s="13"/>
      <c r="F12" s="59"/>
      <c r="G12" s="13"/>
    </row>
    <row r="13" spans="1:8" ht="18" customHeight="1" thickBot="1" x14ac:dyDescent="0.2">
      <c r="A13" s="56"/>
      <c r="B13" s="56"/>
      <c r="C13" s="58"/>
      <c r="D13" s="57"/>
      <c r="E13" s="23"/>
      <c r="H13" s="48" t="s">
        <v>0</v>
      </c>
    </row>
    <row r="14" spans="1:8" s="14" customFormat="1" ht="15.75" customHeight="1" thickBot="1" x14ac:dyDescent="0.2">
      <c r="A14" s="258" t="s">
        <v>13</v>
      </c>
      <c r="B14" s="259"/>
      <c r="C14" s="164">
        <v>0</v>
      </c>
      <c r="D14" s="164">
        <v>0</v>
      </c>
      <c r="E14" s="164">
        <v>0</v>
      </c>
      <c r="F14" s="164">
        <v>0</v>
      </c>
      <c r="G14" s="164">
        <v>0</v>
      </c>
      <c r="H14" s="45">
        <f>SUM(C14:G14)</f>
        <v>0</v>
      </c>
    </row>
    <row r="15" spans="1:8" ht="15.75" customHeight="1" thickBot="1" x14ac:dyDescent="0.2">
      <c r="A15" s="253" t="s">
        <v>34</v>
      </c>
      <c r="B15" s="254"/>
      <c r="C15" s="165"/>
      <c r="D15" s="165">
        <v>0</v>
      </c>
      <c r="E15" s="165">
        <v>0</v>
      </c>
      <c r="F15" s="165">
        <v>0</v>
      </c>
      <c r="G15" s="165">
        <v>0</v>
      </c>
      <c r="H15" s="46">
        <f>SUM(C15:G15)</f>
        <v>0</v>
      </c>
    </row>
    <row r="16" spans="1:8" ht="11.25" hidden="1" customHeight="1" thickBot="1" x14ac:dyDescent="0.2">
      <c r="A16" s="22"/>
      <c r="B16" s="22"/>
      <c r="C16" s="43">
        <f>IF((C18)&gt;25000,25000,(C18))</f>
        <v>0</v>
      </c>
      <c r="D16" s="43">
        <f>IF(C18&gt;25000,0,(IF((D18+C16)&gt;25000,25000-C16,D18)))</f>
        <v>0</v>
      </c>
      <c r="E16" s="43">
        <f>IF((C18+D18)&gt;25000,0,(IF((E18+D16+C16)&gt;25000,25000-(D16+C16),E18)))</f>
        <v>0</v>
      </c>
      <c r="F16" s="43">
        <f>IF((C18+D18+E18)&gt;25000,0,(IF((F18+E16+D16+C16)&gt;25000,25000-(E16+D16+C16),F18)))</f>
        <v>0</v>
      </c>
      <c r="G16" s="43">
        <f>IF((C18+D18+E18+F18)&gt;25000,0,(IF((G18+F16+E16+D16+C16)&gt;25000,25000-(F16+E16+D16+C16),G18)))</f>
        <v>0</v>
      </c>
      <c r="H16" s="46">
        <f t="shared" ref="H16:H17" si="0">SUM(C16:G16)</f>
        <v>0</v>
      </c>
    </row>
    <row r="17" spans="1:9" ht="11.25" hidden="1" customHeight="1" thickBot="1" x14ac:dyDescent="0.2">
      <c r="A17" s="22"/>
      <c r="B17" s="22"/>
      <c r="C17" s="26">
        <f>C18-C16</f>
        <v>0</v>
      </c>
      <c r="D17" s="26">
        <f t="shared" ref="D17:G17" si="1">D18-D16</f>
        <v>0</v>
      </c>
      <c r="E17" s="26">
        <f t="shared" si="1"/>
        <v>0</v>
      </c>
      <c r="F17" s="26">
        <f t="shared" si="1"/>
        <v>0</v>
      </c>
      <c r="G17" s="26">
        <f t="shared" si="1"/>
        <v>0</v>
      </c>
      <c r="H17" s="46">
        <f t="shared" si="0"/>
        <v>0</v>
      </c>
    </row>
    <row r="18" spans="1:9" s="14" customFormat="1" ht="15.75" customHeight="1" thickTop="1" thickBot="1" x14ac:dyDescent="0.2">
      <c r="A18" s="255" t="s">
        <v>78</v>
      </c>
      <c r="B18" s="255"/>
      <c r="C18" s="47">
        <f>C14+C15</f>
        <v>0</v>
      </c>
      <c r="D18" s="47">
        <f>D14+D15</f>
        <v>0</v>
      </c>
      <c r="E18" s="47">
        <f>E14+E15</f>
        <v>0</v>
      </c>
      <c r="F18" s="47">
        <f>F14+F15</f>
        <v>0</v>
      </c>
      <c r="G18" s="47">
        <f>G14+G15</f>
        <v>0</v>
      </c>
      <c r="H18" s="47">
        <f>SUM(C18:G18)</f>
        <v>0</v>
      </c>
    </row>
    <row r="19" spans="1:9" ht="39" customHeight="1" thickTop="1" thickBot="1" x14ac:dyDescent="0.2">
      <c r="C19" s="44"/>
      <c r="D19" s="44"/>
      <c r="E19" s="44"/>
      <c r="F19" s="44"/>
      <c r="G19" s="44"/>
      <c r="H19" s="44"/>
    </row>
    <row r="20" spans="1:9" ht="15.75" customHeight="1" thickBot="1" x14ac:dyDescent="0.2">
      <c r="A20" s="60" t="s">
        <v>108</v>
      </c>
      <c r="B20" s="16" t="s">
        <v>105</v>
      </c>
      <c r="C20" s="187"/>
      <c r="D20" s="188"/>
      <c r="E20" s="189"/>
      <c r="F20" s="189"/>
      <c r="G20" s="190"/>
      <c r="H20" s="63"/>
    </row>
    <row r="21" spans="1:9" ht="16.5" customHeight="1" thickBot="1" x14ac:dyDescent="0.2">
      <c r="A21" s="242" t="s">
        <v>87</v>
      </c>
      <c r="B21" s="243"/>
      <c r="C21" s="244"/>
      <c r="D21" s="245"/>
      <c r="E21" s="50"/>
      <c r="H21" s="59"/>
      <c r="I21" s="24"/>
    </row>
    <row r="22" spans="1:9" ht="16.5" customHeight="1" thickBot="1" x14ac:dyDescent="0.2">
      <c r="A22" s="17"/>
      <c r="B22" s="50" t="s">
        <v>106</v>
      </c>
      <c r="C22" s="256"/>
      <c r="D22" s="257"/>
      <c r="F22" s="59"/>
    </row>
    <row r="23" spans="1:9" ht="9.75" customHeight="1" thickBot="1" x14ac:dyDescent="0.2">
      <c r="E23" s="19"/>
      <c r="F23" s="19"/>
      <c r="G23" s="19"/>
      <c r="H23" s="19"/>
    </row>
    <row r="24" spans="1:9" ht="15.75" customHeight="1" thickBot="1" x14ac:dyDescent="0.2">
      <c r="A24" s="56"/>
      <c r="B24" s="56"/>
      <c r="C24" s="58"/>
      <c r="D24" s="57"/>
      <c r="E24" s="23"/>
      <c r="H24" s="48" t="s">
        <v>0</v>
      </c>
    </row>
    <row r="25" spans="1:9" s="14" customFormat="1" ht="15.75" customHeight="1" thickBot="1" x14ac:dyDescent="0.2">
      <c r="A25" s="258" t="s">
        <v>13</v>
      </c>
      <c r="B25" s="259"/>
      <c r="C25" s="164">
        <v>0</v>
      </c>
      <c r="D25" s="164">
        <v>0</v>
      </c>
      <c r="E25" s="164">
        <v>0</v>
      </c>
      <c r="F25" s="164">
        <v>0</v>
      </c>
      <c r="G25" s="164">
        <v>0</v>
      </c>
      <c r="H25" s="45">
        <f>SUM(C25:G25)</f>
        <v>0</v>
      </c>
    </row>
    <row r="26" spans="1:9" ht="15.75" customHeight="1" thickBot="1" x14ac:dyDescent="0.2">
      <c r="A26" s="253" t="s">
        <v>34</v>
      </c>
      <c r="B26" s="254"/>
      <c r="C26" s="165">
        <v>0</v>
      </c>
      <c r="D26" s="165">
        <v>0</v>
      </c>
      <c r="E26" s="165">
        <v>0</v>
      </c>
      <c r="F26" s="165">
        <v>0</v>
      </c>
      <c r="G26" s="165">
        <v>0</v>
      </c>
      <c r="H26" s="46">
        <f>SUM(C26:G26)</f>
        <v>0</v>
      </c>
    </row>
    <row r="27" spans="1:9" ht="11.25" hidden="1" customHeight="1" thickBot="1" x14ac:dyDescent="0.2">
      <c r="A27" s="22"/>
      <c r="B27" s="22"/>
      <c r="C27" s="43">
        <f>IF((C29)&gt;25000,25000,(C29))</f>
        <v>0</v>
      </c>
      <c r="D27" s="43">
        <f>IF(C29&gt;25000,0,(IF((D29+C27)&gt;25000,25000-C27,D29)))</f>
        <v>0</v>
      </c>
      <c r="E27" s="43">
        <f>IF((C29+D29)&gt;25000,0,(IF((E29+D27+C27)&gt;25000,25000-(D27+C27),E29)))</f>
        <v>0</v>
      </c>
      <c r="F27" s="43">
        <f>IF((C29+D29+E29)&gt;25000,0,(IF((F29+E27+D27+C27)&gt;25000,25000-(E27+D27+C27),F29)))</f>
        <v>0</v>
      </c>
      <c r="G27" s="43">
        <f>IF((C29+D29+E29+F29)&gt;25000,0,(IF((G29+F27+E27+D27+C27)&gt;25000,25000-(F27+E27+D27+C27),G29)))</f>
        <v>0</v>
      </c>
      <c r="H27" s="46">
        <f t="shared" ref="H27:H28" si="2">SUM(C27:G27)</f>
        <v>0</v>
      </c>
    </row>
    <row r="28" spans="1:9" ht="11.25" hidden="1" customHeight="1" thickBot="1" x14ac:dyDescent="0.2">
      <c r="A28" s="22"/>
      <c r="B28" s="22"/>
      <c r="C28" s="26">
        <f>C29-C27</f>
        <v>0</v>
      </c>
      <c r="D28" s="26">
        <f t="shared" ref="D28" si="3">D29-D27</f>
        <v>0</v>
      </c>
      <c r="E28" s="26">
        <f t="shared" ref="E28" si="4">E29-E27</f>
        <v>0</v>
      </c>
      <c r="F28" s="26">
        <f t="shared" ref="F28" si="5">F29-F27</f>
        <v>0</v>
      </c>
      <c r="G28" s="26">
        <f t="shared" ref="G28" si="6">G29-G27</f>
        <v>0</v>
      </c>
      <c r="H28" s="46">
        <f t="shared" si="2"/>
        <v>0</v>
      </c>
    </row>
    <row r="29" spans="1:9" s="14" customFormat="1" ht="15.75" customHeight="1" thickTop="1" thickBot="1" x14ac:dyDescent="0.2">
      <c r="A29" s="260" t="s">
        <v>78</v>
      </c>
      <c r="B29" s="261"/>
      <c r="C29" s="47">
        <f>C25+C26</f>
        <v>0</v>
      </c>
      <c r="D29" s="47">
        <f>D25+D26</f>
        <v>0</v>
      </c>
      <c r="E29" s="47">
        <f>E25+E26</f>
        <v>0</v>
      </c>
      <c r="F29" s="47">
        <f>F25+F26</f>
        <v>0</v>
      </c>
      <c r="G29" s="47">
        <f>G25+G26</f>
        <v>0</v>
      </c>
      <c r="H29" s="47">
        <f>SUM(C29:G29)</f>
        <v>0</v>
      </c>
    </row>
    <row r="30" spans="1:9" ht="39" customHeight="1" thickTop="1" thickBot="1" x14ac:dyDescent="0.2">
      <c r="H30" s="65"/>
    </row>
    <row r="31" spans="1:9" ht="15.75" customHeight="1" thickBot="1" x14ac:dyDescent="0.2">
      <c r="A31" s="60" t="s">
        <v>109</v>
      </c>
      <c r="B31" s="16" t="s">
        <v>105</v>
      </c>
      <c r="C31" s="187"/>
      <c r="D31" s="188"/>
      <c r="E31" s="189"/>
      <c r="F31" s="189"/>
      <c r="G31" s="190"/>
      <c r="H31" s="63"/>
    </row>
    <row r="32" spans="1:9" ht="16.5" customHeight="1" thickBot="1" x14ac:dyDescent="0.2">
      <c r="A32" s="242" t="s">
        <v>87</v>
      </c>
      <c r="B32" s="243"/>
      <c r="C32" s="244"/>
      <c r="D32" s="245"/>
      <c r="E32" s="50"/>
      <c r="H32" s="59"/>
    </row>
    <row r="33" spans="1:8" ht="16.5" customHeight="1" thickBot="1" x14ac:dyDescent="0.2">
      <c r="A33" s="17"/>
      <c r="B33" s="50" t="s">
        <v>106</v>
      </c>
      <c r="C33" s="256"/>
      <c r="D33" s="257"/>
      <c r="F33" s="59"/>
      <c r="H33" s="24"/>
    </row>
    <row r="34" spans="1:8" ht="9.75" customHeight="1" thickBot="1" x14ac:dyDescent="0.2">
      <c r="E34" s="19"/>
      <c r="F34" s="19"/>
      <c r="G34" s="19"/>
      <c r="H34" s="19"/>
    </row>
    <row r="35" spans="1:8" ht="15.75" customHeight="1" thickBot="1" x14ac:dyDescent="0.2">
      <c r="A35" s="56"/>
      <c r="B35" s="56"/>
      <c r="C35" s="58"/>
      <c r="D35" s="57"/>
      <c r="E35" s="23"/>
      <c r="H35" s="48" t="s">
        <v>0</v>
      </c>
    </row>
    <row r="36" spans="1:8" s="14" customFormat="1" ht="15.75" customHeight="1" thickBot="1" x14ac:dyDescent="0.2">
      <c r="A36" s="258" t="s">
        <v>13</v>
      </c>
      <c r="B36" s="259"/>
      <c r="C36" s="164">
        <v>0</v>
      </c>
      <c r="D36" s="164">
        <v>0</v>
      </c>
      <c r="E36" s="164">
        <v>0</v>
      </c>
      <c r="F36" s="164">
        <v>0</v>
      </c>
      <c r="G36" s="164">
        <v>0</v>
      </c>
      <c r="H36" s="45">
        <f>SUM(C36:G36)</f>
        <v>0</v>
      </c>
    </row>
    <row r="37" spans="1:8" ht="15.75" customHeight="1" thickBot="1" x14ac:dyDescent="0.2">
      <c r="A37" s="253" t="s">
        <v>34</v>
      </c>
      <c r="B37" s="254"/>
      <c r="C37" s="165">
        <v>0</v>
      </c>
      <c r="D37" s="165">
        <v>0</v>
      </c>
      <c r="E37" s="165">
        <v>0</v>
      </c>
      <c r="F37" s="165">
        <v>0</v>
      </c>
      <c r="G37" s="165">
        <v>0</v>
      </c>
      <c r="H37" s="46">
        <f>SUM(C37:G37)</f>
        <v>0</v>
      </c>
    </row>
    <row r="38" spans="1:8" ht="11.25" hidden="1" customHeight="1" thickBot="1" x14ac:dyDescent="0.2">
      <c r="A38" s="22"/>
      <c r="B38" s="22"/>
      <c r="C38" s="43">
        <f>IF((C40)&gt;25000,25000,(C40))</f>
        <v>0</v>
      </c>
      <c r="D38" s="43">
        <f>IF(C40&gt;25000,0,(IF((D40+C38)&gt;25000,25000-C38,D40)))</f>
        <v>0</v>
      </c>
      <c r="E38" s="43">
        <f>IF((C40+D40)&gt;25000,0,(IF((E40+D38+C38)&gt;25000,25000-(D38+C38),E40)))</f>
        <v>0</v>
      </c>
      <c r="F38" s="43">
        <f>IF((C40+D40+E40)&gt;25000,0,(IF((F40+E38+D38+C38)&gt;25000,25000-(E38+D38+C38),F40)))</f>
        <v>0</v>
      </c>
      <c r="G38" s="43">
        <f>IF((C40+D40+E40+F40)&gt;25000,0,(IF((G40+F38+E38+D38+C38)&gt;25000,25000-(F38+E38+D38+C38),G40)))</f>
        <v>0</v>
      </c>
      <c r="H38" s="46">
        <f t="shared" ref="H38:H39" si="7">SUM(C38:G38)</f>
        <v>0</v>
      </c>
    </row>
    <row r="39" spans="1:8" ht="11.25" hidden="1" customHeight="1" thickBot="1" x14ac:dyDescent="0.2">
      <c r="A39" s="22"/>
      <c r="B39" s="22"/>
      <c r="C39" s="26">
        <f>C40-C38</f>
        <v>0</v>
      </c>
      <c r="D39" s="26">
        <f t="shared" ref="D39" si="8">D40-D38</f>
        <v>0</v>
      </c>
      <c r="E39" s="26">
        <f t="shared" ref="E39" si="9">E40-E38</f>
        <v>0</v>
      </c>
      <c r="F39" s="26">
        <f t="shared" ref="F39" si="10">F40-F38</f>
        <v>0</v>
      </c>
      <c r="G39" s="26">
        <f t="shared" ref="G39" si="11">G40-G38</f>
        <v>0</v>
      </c>
      <c r="H39" s="46">
        <f t="shared" si="7"/>
        <v>0</v>
      </c>
    </row>
    <row r="40" spans="1:8" s="14" customFormat="1" ht="15.75" customHeight="1" thickTop="1" thickBot="1" x14ac:dyDescent="0.2">
      <c r="A40" s="255" t="s">
        <v>78</v>
      </c>
      <c r="B40" s="255"/>
      <c r="C40" s="47">
        <f>C36+C37</f>
        <v>0</v>
      </c>
      <c r="D40" s="47">
        <f>D36+D37</f>
        <v>0</v>
      </c>
      <c r="E40" s="47">
        <f>E36+E37</f>
        <v>0</v>
      </c>
      <c r="F40" s="47">
        <f>F36+F37</f>
        <v>0</v>
      </c>
      <c r="G40" s="47">
        <f>G36+G37</f>
        <v>0</v>
      </c>
      <c r="H40" s="47">
        <f>SUM(C40:G40)</f>
        <v>0</v>
      </c>
    </row>
    <row r="41" spans="1:8" ht="39" customHeight="1" thickTop="1" thickBot="1" x14ac:dyDescent="0.2">
      <c r="H41" s="65"/>
    </row>
    <row r="42" spans="1:8" ht="15.75" customHeight="1" thickBot="1" x14ac:dyDescent="0.2">
      <c r="A42" s="60" t="s">
        <v>110</v>
      </c>
      <c r="B42" s="16" t="s">
        <v>105</v>
      </c>
      <c r="C42" s="187"/>
      <c r="D42" s="188"/>
      <c r="E42" s="189"/>
      <c r="F42" s="189"/>
      <c r="G42" s="190"/>
      <c r="H42" s="63"/>
    </row>
    <row r="43" spans="1:8" ht="16.5" customHeight="1" thickBot="1" x14ac:dyDescent="0.2">
      <c r="A43" s="242" t="s">
        <v>87</v>
      </c>
      <c r="B43" s="243"/>
      <c r="C43" s="244"/>
      <c r="D43" s="245"/>
      <c r="E43" s="50"/>
      <c r="H43" s="59"/>
    </row>
    <row r="44" spans="1:8" ht="16.5" customHeight="1" thickBot="1" x14ac:dyDescent="0.2">
      <c r="A44" s="17"/>
      <c r="B44" s="50" t="s">
        <v>106</v>
      </c>
      <c r="C44" s="256"/>
      <c r="D44" s="257"/>
      <c r="F44" s="59"/>
      <c r="H44" s="24"/>
    </row>
    <row r="45" spans="1:8" ht="9.75" customHeight="1" thickBot="1" x14ac:dyDescent="0.2">
      <c r="E45" s="19"/>
      <c r="F45" s="19"/>
      <c r="G45" s="19"/>
      <c r="H45" s="19"/>
    </row>
    <row r="46" spans="1:8" ht="15.75" customHeight="1" thickBot="1" x14ac:dyDescent="0.2">
      <c r="A46" s="56"/>
      <c r="B46" s="56"/>
      <c r="C46" s="58"/>
      <c r="D46" s="57"/>
      <c r="E46" s="23"/>
      <c r="H46" s="48" t="s">
        <v>0</v>
      </c>
    </row>
    <row r="47" spans="1:8" s="14" customFormat="1" ht="15.75" customHeight="1" thickBot="1" x14ac:dyDescent="0.2">
      <c r="A47" s="258" t="s">
        <v>13</v>
      </c>
      <c r="B47" s="259"/>
      <c r="C47" s="164">
        <v>0</v>
      </c>
      <c r="D47" s="164">
        <v>0</v>
      </c>
      <c r="E47" s="164">
        <v>0</v>
      </c>
      <c r="F47" s="164">
        <v>0</v>
      </c>
      <c r="G47" s="164">
        <v>0</v>
      </c>
      <c r="H47" s="45">
        <f>SUM(C47:G47)</f>
        <v>0</v>
      </c>
    </row>
    <row r="48" spans="1:8" ht="15.75" customHeight="1" thickBot="1" x14ac:dyDescent="0.2">
      <c r="A48" s="253" t="s">
        <v>34</v>
      </c>
      <c r="B48" s="254"/>
      <c r="C48" s="165">
        <v>0</v>
      </c>
      <c r="D48" s="165">
        <v>0</v>
      </c>
      <c r="E48" s="165">
        <v>0</v>
      </c>
      <c r="F48" s="165">
        <v>0</v>
      </c>
      <c r="G48" s="165">
        <v>0</v>
      </c>
      <c r="H48" s="46">
        <f>SUM(C48:G48)</f>
        <v>0</v>
      </c>
    </row>
    <row r="49" spans="1:8" ht="11.25" hidden="1" customHeight="1" thickBot="1" x14ac:dyDescent="0.2">
      <c r="A49" s="22"/>
      <c r="B49" s="22"/>
      <c r="C49" s="43">
        <f>IF((C51)&gt;25000,25000,(C51))</f>
        <v>0</v>
      </c>
      <c r="D49" s="43">
        <f>IF(C51&gt;25000,0,(IF((D51+C49)&gt;25000,25000-C49,D51)))</f>
        <v>0</v>
      </c>
      <c r="E49" s="43">
        <f>IF((C51+D51)&gt;25000,0,(IF((E51+D49+C49)&gt;25000,25000-(D49+C49),E51)))</f>
        <v>0</v>
      </c>
      <c r="F49" s="43">
        <f>IF((C51+D51+E51)&gt;25000,0,(IF((F51+E49+D49+C49)&gt;25000,25000-(E49+D49+C49),F51)))</f>
        <v>0</v>
      </c>
      <c r="G49" s="43">
        <f>IF((C51+D51+E51+F51)&gt;25000,0,(IF((G51+F49+E49+D49+C49)&gt;25000,25000-(F49+E49+D49+C49),G51)))</f>
        <v>0</v>
      </c>
      <c r="H49" s="46">
        <f t="shared" ref="H49:H50" si="12">SUM(C49:G49)</f>
        <v>0</v>
      </c>
    </row>
    <row r="50" spans="1:8" ht="11.25" hidden="1" customHeight="1" thickBot="1" x14ac:dyDescent="0.2">
      <c r="A50" s="22"/>
      <c r="B50" s="22"/>
      <c r="C50" s="26">
        <f>C51-C49</f>
        <v>0</v>
      </c>
      <c r="D50" s="26">
        <f t="shared" ref="D50" si="13">D51-D49</f>
        <v>0</v>
      </c>
      <c r="E50" s="26">
        <f t="shared" ref="E50" si="14">E51-E49</f>
        <v>0</v>
      </c>
      <c r="F50" s="26">
        <f t="shared" ref="F50" si="15">F51-F49</f>
        <v>0</v>
      </c>
      <c r="G50" s="26">
        <f t="shared" ref="G50" si="16">G51-G49</f>
        <v>0</v>
      </c>
      <c r="H50" s="46">
        <f t="shared" si="12"/>
        <v>0</v>
      </c>
    </row>
    <row r="51" spans="1:8" s="14" customFormat="1" ht="15.75" customHeight="1" thickTop="1" thickBot="1" x14ac:dyDescent="0.2">
      <c r="A51" s="255" t="s">
        <v>78</v>
      </c>
      <c r="B51" s="255"/>
      <c r="C51" s="47">
        <f>C47+C48</f>
        <v>0</v>
      </c>
      <c r="D51" s="47">
        <f>D47+D48</f>
        <v>0</v>
      </c>
      <c r="E51" s="47">
        <f>E47+E48</f>
        <v>0</v>
      </c>
      <c r="F51" s="47">
        <f>F47+F48</f>
        <v>0</v>
      </c>
      <c r="G51" s="47">
        <f>G47+G48</f>
        <v>0</v>
      </c>
      <c r="H51" s="47">
        <f>SUM(C51:G51)</f>
        <v>0</v>
      </c>
    </row>
    <row r="52" spans="1:8" ht="15.75" customHeight="1" thickTop="1" thickBot="1" x14ac:dyDescent="0.2">
      <c r="D52" s="23"/>
    </row>
    <row r="53" spans="1:8" ht="15.75" customHeight="1" thickBot="1" x14ac:dyDescent="0.2">
      <c r="A53" s="60" t="s">
        <v>116</v>
      </c>
      <c r="B53" s="16" t="s">
        <v>105</v>
      </c>
      <c r="C53" s="187"/>
      <c r="D53" s="188"/>
      <c r="E53" s="189"/>
      <c r="F53" s="189"/>
      <c r="G53" s="190"/>
      <c r="H53" s="63"/>
    </row>
    <row r="54" spans="1:8" ht="16.5" customHeight="1" thickBot="1" x14ac:dyDescent="0.2">
      <c r="A54" s="242" t="s">
        <v>87</v>
      </c>
      <c r="B54" s="243"/>
      <c r="C54" s="244"/>
      <c r="D54" s="245"/>
      <c r="E54" s="50"/>
      <c r="H54" s="59"/>
    </row>
    <row r="55" spans="1:8" ht="16.5" customHeight="1" thickBot="1" x14ac:dyDescent="0.2">
      <c r="A55" s="17"/>
      <c r="B55" s="50" t="s">
        <v>106</v>
      </c>
      <c r="C55" s="256"/>
      <c r="D55" s="257"/>
      <c r="F55" s="59"/>
      <c r="H55" s="24"/>
    </row>
    <row r="56" spans="1:8" ht="9.75" customHeight="1" thickBot="1" x14ac:dyDescent="0.2">
      <c r="E56" s="19"/>
      <c r="F56" s="19"/>
      <c r="G56" s="19"/>
      <c r="H56" s="19"/>
    </row>
    <row r="57" spans="1:8" ht="15.75" customHeight="1" thickBot="1" x14ac:dyDescent="0.2">
      <c r="A57" s="56"/>
      <c r="B57" s="56"/>
      <c r="C57" s="58"/>
      <c r="D57" s="57"/>
      <c r="E57" s="23"/>
      <c r="H57" s="48" t="s">
        <v>0</v>
      </c>
    </row>
    <row r="58" spans="1:8" s="14" customFormat="1" ht="15.75" customHeight="1" thickBot="1" x14ac:dyDescent="0.2">
      <c r="A58" s="258" t="s">
        <v>13</v>
      </c>
      <c r="B58" s="259"/>
      <c r="C58" s="164">
        <v>0</v>
      </c>
      <c r="D58" s="164">
        <v>0</v>
      </c>
      <c r="E58" s="164">
        <v>0</v>
      </c>
      <c r="F58" s="164">
        <v>0</v>
      </c>
      <c r="G58" s="164">
        <v>0</v>
      </c>
      <c r="H58" s="45">
        <f>SUM(C58:G58)</f>
        <v>0</v>
      </c>
    </row>
    <row r="59" spans="1:8" ht="15.75" customHeight="1" thickBot="1" x14ac:dyDescent="0.2">
      <c r="A59" s="253" t="s">
        <v>34</v>
      </c>
      <c r="B59" s="254"/>
      <c r="C59" s="165">
        <v>0</v>
      </c>
      <c r="D59" s="165">
        <v>0</v>
      </c>
      <c r="E59" s="165">
        <v>0</v>
      </c>
      <c r="F59" s="165">
        <v>0</v>
      </c>
      <c r="G59" s="165">
        <v>0</v>
      </c>
      <c r="H59" s="46">
        <f>SUM(C59:G59)</f>
        <v>0</v>
      </c>
    </row>
    <row r="60" spans="1:8" ht="11.25" hidden="1" customHeight="1" thickBot="1" x14ac:dyDescent="0.2">
      <c r="A60" s="22"/>
      <c r="B60" s="22"/>
      <c r="C60" s="43">
        <f>IF((C62)&gt;25000,25000,(C62))</f>
        <v>0</v>
      </c>
      <c r="D60" s="43">
        <f>IF(C62&gt;25000,0,(IF((D62+C60)&gt;25000,25000-C60,D62)))</f>
        <v>0</v>
      </c>
      <c r="E60" s="43">
        <f>IF((C62+D62)&gt;25000,0,(IF((E62+D60+C60)&gt;25000,25000-(D60+C60),E62)))</f>
        <v>0</v>
      </c>
      <c r="F60" s="43">
        <f>IF((C62+D62+E62)&gt;25000,0,(IF((F62+E60+D60+C60)&gt;25000,25000-(E60+D60+C60),F62)))</f>
        <v>0</v>
      </c>
      <c r="G60" s="43">
        <f>IF((C62+D62+E62+F62)&gt;25000,0,(IF((G62+F60+E60+D60+C60)&gt;25000,25000-(F60+E60+D60+C60),G62)))</f>
        <v>0</v>
      </c>
      <c r="H60" s="46">
        <f t="shared" ref="H60:H61" si="17">SUM(C60:G60)</f>
        <v>0</v>
      </c>
    </row>
    <row r="61" spans="1:8" ht="11.25" hidden="1" customHeight="1" thickBot="1" x14ac:dyDescent="0.2">
      <c r="A61" s="22"/>
      <c r="B61" s="22"/>
      <c r="C61" s="26">
        <f>C62-C60</f>
        <v>0</v>
      </c>
      <c r="D61" s="26">
        <f t="shared" ref="D61" si="18">D62-D60</f>
        <v>0</v>
      </c>
      <c r="E61" s="26">
        <f t="shared" ref="E61" si="19">E62-E60</f>
        <v>0</v>
      </c>
      <c r="F61" s="26">
        <f t="shared" ref="F61" si="20">F62-F60</f>
        <v>0</v>
      </c>
      <c r="G61" s="26">
        <f t="shared" ref="G61" si="21">G62-G60</f>
        <v>0</v>
      </c>
      <c r="H61" s="46">
        <f t="shared" si="17"/>
        <v>0</v>
      </c>
    </row>
    <row r="62" spans="1:8" s="14" customFormat="1" ht="15.75" customHeight="1" thickTop="1" thickBot="1" x14ac:dyDescent="0.2">
      <c r="A62" s="255" t="s">
        <v>78</v>
      </c>
      <c r="B62" s="255"/>
      <c r="C62" s="47">
        <f>C58+C59</f>
        <v>0</v>
      </c>
      <c r="D62" s="47">
        <f>D58+D59</f>
        <v>0</v>
      </c>
      <c r="E62" s="47">
        <f>E58+E59</f>
        <v>0</v>
      </c>
      <c r="F62" s="47">
        <f>F58+F59</f>
        <v>0</v>
      </c>
      <c r="G62" s="47">
        <f>G58+G59</f>
        <v>0</v>
      </c>
      <c r="H62" s="47">
        <f>SUM(C62:G62)</f>
        <v>0</v>
      </c>
    </row>
    <row r="63" spans="1:8" ht="5" customHeight="1" thickTop="1" x14ac:dyDescent="0.15">
      <c r="D63" s="23"/>
    </row>
    <row r="64" spans="1:8" ht="15.75" customHeight="1" x14ac:dyDescent="0.15">
      <c r="D64" s="23"/>
    </row>
    <row r="65" spans="1:8" ht="15.75" customHeight="1" x14ac:dyDescent="0.15">
      <c r="A65" s="25"/>
      <c r="D65" s="23"/>
    </row>
    <row r="66" spans="1:8" ht="15.75" customHeight="1" x14ac:dyDescent="0.15">
      <c r="D66" s="23"/>
    </row>
    <row r="67" spans="1:8" ht="15.75" customHeight="1" x14ac:dyDescent="0.15"/>
    <row r="68" spans="1:8" ht="15.75" customHeight="1" x14ac:dyDescent="0.15">
      <c r="H68" s="15"/>
    </row>
    <row r="69" spans="1:8" ht="15.75" customHeight="1" x14ac:dyDescent="0.15">
      <c r="H69" s="23"/>
    </row>
    <row r="70" spans="1:8" ht="15.75" customHeight="1" x14ac:dyDescent="0.15"/>
  </sheetData>
  <sheetProtection algorithmName="SHA-512" hashValue="5s1/o4+jrA6kEhnaUD6OqJdqsgbWp0ulPGLYg3XWheLaYgfpm3t4kzYjWzbv1nAKiYV5/8/dOAjkSUR0mXoUqw==" saltValue="wkzOLQwfFs2UwUSRSZXzcg==" spinCount="100000" sheet="1" objects="1" scenarios="1" selectLockedCells="1"/>
  <mergeCells count="39">
    <mergeCell ref="C44:D44"/>
    <mergeCell ref="A47:B47"/>
    <mergeCell ref="A62:B62"/>
    <mergeCell ref="A48:B48"/>
    <mergeCell ref="A51:B51"/>
    <mergeCell ref="C53:G53"/>
    <mergeCell ref="A54:B54"/>
    <mergeCell ref="C54:D54"/>
    <mergeCell ref="C55:D55"/>
    <mergeCell ref="A59:B59"/>
    <mergeCell ref="C32:D32"/>
    <mergeCell ref="C33:D33"/>
    <mergeCell ref="A37:B37"/>
    <mergeCell ref="C42:G42"/>
    <mergeCell ref="A43:B43"/>
    <mergeCell ref="C43:D43"/>
    <mergeCell ref="A15:B15"/>
    <mergeCell ref="A18:B18"/>
    <mergeCell ref="C12:D12"/>
    <mergeCell ref="A58:B58"/>
    <mergeCell ref="A14:B14"/>
    <mergeCell ref="C20:G20"/>
    <mergeCell ref="C21:D21"/>
    <mergeCell ref="C22:D22"/>
    <mergeCell ref="A40:B40"/>
    <mergeCell ref="A36:B36"/>
    <mergeCell ref="A26:B26"/>
    <mergeCell ref="A29:B29"/>
    <mergeCell ref="A25:B25"/>
    <mergeCell ref="A21:B21"/>
    <mergeCell ref="C31:G31"/>
    <mergeCell ref="A32:B32"/>
    <mergeCell ref="A11:B11"/>
    <mergeCell ref="C11:D11"/>
    <mergeCell ref="A1:H1"/>
    <mergeCell ref="A2:H2"/>
    <mergeCell ref="A3:H3"/>
    <mergeCell ref="A4:H4"/>
    <mergeCell ref="C10:G10"/>
  </mergeCells>
  <dataValidations count="1">
    <dataValidation type="list" showInputMessage="1" showErrorMessage="1" sqref="C11:D11 C21:D21 C32:D32 C43:D43 C54:D54">
      <formula1>IDC_Base</formula1>
    </dataValidation>
  </dataValidations>
  <pageMargins left="0.7" right="0.7" top="0.75" bottom="0.75" header="0.3" footer="0.3"/>
  <pageSetup orientation="portrait" horizontalDpi="1200" verticalDpi="1200" r:id="rId1"/>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Dropdowns</vt:lpstr>
      <vt:lpstr>Notice</vt:lpstr>
      <vt:lpstr>Funded Budget Template</vt:lpstr>
      <vt:lpstr>Sub-Award Budget Template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SDL Users</dc:creator>
  <cp:lastModifiedBy>Microsoft Office User</cp:lastModifiedBy>
  <cp:lastPrinted>2015-05-08T20:06:01Z</cp:lastPrinted>
  <dcterms:created xsi:type="dcterms:W3CDTF">1996-07-15T21:57:48Z</dcterms:created>
  <dcterms:modified xsi:type="dcterms:W3CDTF">2019-05-20T19:10:52Z</dcterms:modified>
</cp:coreProperties>
</file>